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V:\FIS\Website\2023 ongoing website templates\Final\Forms\"/>
    </mc:Choice>
  </mc:AlternateContent>
  <xr:revisionPtr revIDLastSave="0" documentId="13_ncr:1_{39735053-79F2-4649-BBE9-C752339E14D1}"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state="hidden" r:id="rId2"/>
    <sheet name="Sheet3" sheetId="3" state="hidden" r:id="rId3"/>
    <sheet name="Sheet4" sheetId="4" r:id="rId4"/>
    <sheet name="Sheet5" sheetId="5" r:id="rId5"/>
  </sheets>
  <definedNames>
    <definedName name="Check1" localSheetId="0">Sheet1!$B$8</definedName>
    <definedName name="PayingEntity">Sheet4!$A$1:$A$50</definedName>
    <definedName name="_xlnm.Print_Area" localSheetId="0">Sheet1!$A$1:$F$127</definedName>
    <definedName name="Reason">Sheet2!$A$1:$A$9</definedName>
    <definedName name="VA">Sheet3!$A$1:$A$9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28" i="1"/>
  <c r="D124" i="1" l="1"/>
  <c r="D122" i="1"/>
  <c r="D121" i="1"/>
  <c r="E121" i="1" l="1"/>
  <c r="E124" i="1" s="1"/>
  <c r="E125" i="1" s="1"/>
  <c r="E117" i="1" l="1"/>
  <c r="E116" i="1"/>
  <c r="E114" i="1"/>
  <c r="E119" i="1"/>
  <c r="E112" i="1"/>
  <c r="E108" i="1"/>
  <c r="E104" i="1"/>
  <c r="E120" i="1"/>
  <c r="E111" i="1"/>
  <c r="E107" i="1"/>
  <c r="E103" i="1"/>
  <c r="E110" i="1"/>
  <c r="E106" i="1"/>
  <c r="E115" i="1"/>
  <c r="E118" i="1"/>
  <c r="E113" i="1"/>
  <c r="E109" i="1"/>
  <c r="E105" i="1"/>
</calcChain>
</file>

<file path=xl/sharedStrings.xml><?xml version="1.0" encoding="utf-8"?>
<sst xmlns="http://schemas.openxmlformats.org/spreadsheetml/2006/main" count="142" uniqueCount="104">
  <si>
    <t>Revolving Accounts</t>
  </si>
  <si>
    <t>MSP Internal A (clinical services)</t>
  </si>
  <si>
    <t>MSP Internal B (dept development funds)</t>
  </si>
  <si>
    <t>Grants-Unfunded</t>
  </si>
  <si>
    <t>Hospital/Split-Funded</t>
  </si>
  <si>
    <t>Physician Service Contract, Kernan</t>
  </si>
  <si>
    <t>Physician Service Contract, UMMC</t>
  </si>
  <si>
    <t>Research Grants/Contracts, Federal</t>
  </si>
  <si>
    <t>Research Training Grants (fellows only)</t>
  </si>
  <si>
    <t>Research Grants/Contracts, Private</t>
  </si>
  <si>
    <t>MSP External</t>
  </si>
  <si>
    <t>RPI Non-Guaranteed</t>
  </si>
  <si>
    <t>Other</t>
  </si>
  <si>
    <t>SALARY SHEET</t>
  </si>
  <si>
    <t>1.a.</t>
  </si>
  <si>
    <t>1.b.</t>
  </si>
  <si>
    <t>1.c.</t>
  </si>
  <si>
    <t>Source</t>
  </si>
  <si>
    <t>FAIS Line # C</t>
  </si>
  <si>
    <t>Paying Entity (Name of UMSOM Dept, Program, Center, or Institute)</t>
  </si>
  <si>
    <t>New Appointment</t>
  </si>
  <si>
    <t>Promotion</t>
  </si>
  <si>
    <t>Change in Status</t>
  </si>
  <si>
    <t>Merit Increase</t>
  </si>
  <si>
    <t>COLA</t>
  </si>
  <si>
    <t>Fellow Increase</t>
  </si>
  <si>
    <t>Administrative Appointment</t>
  </si>
  <si>
    <t>Dean's Special Funds (seed funds)</t>
  </si>
  <si>
    <t>*Amount</t>
  </si>
  <si>
    <t>*Percent of Full-Time</t>
  </si>
  <si>
    <t>Research Grants/Contracts, State</t>
  </si>
  <si>
    <t>Anesthesiology</t>
  </si>
  <si>
    <t>Biochemistry and Molecular Biology</t>
  </si>
  <si>
    <t xml:space="preserve">Center for Biomedical Engineering &amp; Technology </t>
  </si>
  <si>
    <t>Center for Biomolecular Therapeutics</t>
  </si>
  <si>
    <t>Center for Health Policy and Health Services Research</t>
  </si>
  <si>
    <t>Center for Integrative Medicine</t>
  </si>
  <si>
    <t>Center for Research On Aging</t>
  </si>
  <si>
    <t>Center for Stem Cell Biology and Regenerative Medicine</t>
  </si>
  <si>
    <t>Center for Vaccine Development</t>
  </si>
  <si>
    <t>Center for Vascular and Inflammatory Diseases</t>
  </si>
  <si>
    <t>Deans Office</t>
  </si>
  <si>
    <t>Dermatology</t>
  </si>
  <si>
    <t>Diagnostic Radiology and Nuclear Medicine</t>
  </si>
  <si>
    <t>Emergency Medicine</t>
  </si>
  <si>
    <t>Epidemiology &amp; Public Health</t>
  </si>
  <si>
    <t>Family &amp; Community Medicine</t>
  </si>
  <si>
    <t>Institute for Genome Sciences</t>
  </si>
  <si>
    <t>Institute of Human Virology</t>
  </si>
  <si>
    <t>Institute of Marine and Environmental Technology</t>
  </si>
  <si>
    <t>Maryland Psychiatric Research Center</t>
  </si>
  <si>
    <t>Medical and Research Technology</t>
  </si>
  <si>
    <t>Medicine</t>
  </si>
  <si>
    <t>Microbiology and Immunology</t>
  </si>
  <si>
    <t>Neurology</t>
  </si>
  <si>
    <t>Neurosurgery</t>
  </si>
  <si>
    <t>Obstetrics, Gynecology and Reproductive Sciences</t>
  </si>
  <si>
    <t>Ophthalmology and Visual Sciences</t>
  </si>
  <si>
    <t>Orthopaedics</t>
  </si>
  <si>
    <t>Otorhinolaryngology-Head &amp; Neck Surgery</t>
  </si>
  <si>
    <t>Pathology</t>
  </si>
  <si>
    <t>Pediatrics</t>
  </si>
  <si>
    <t>Physical Therapy and Rehabilitation Science</t>
  </si>
  <si>
    <t>President's Office - UMB</t>
  </si>
  <si>
    <t>Program in Comparative Medicine</t>
  </si>
  <si>
    <t>Program in Complementary Medicine</t>
  </si>
  <si>
    <t>Program in Minority Health and Health Disparities</t>
  </si>
  <si>
    <t>Program in Neuroscience</t>
  </si>
  <si>
    <t>Program in Oncology</t>
  </si>
  <si>
    <t>Program in Personalized and Genomic Medicine</t>
  </si>
  <si>
    <t>Program in Trauma</t>
  </si>
  <si>
    <t>Psychiatry</t>
  </si>
  <si>
    <t>Radiation Oncology</t>
  </si>
  <si>
    <t>Shock, Trauma &amp; Anesthesiology Research (STAR) Center</t>
  </si>
  <si>
    <t>Surgery</t>
  </si>
  <si>
    <t>University of Maryland, Baltimore hours/week</t>
  </si>
  <si>
    <t>University of Maryland, Baltimore amount portion</t>
  </si>
  <si>
    <t>*Total Approved Salary</t>
  </si>
  <si>
    <t>Position Number (offers and new appointments only): -&gt;</t>
  </si>
  <si>
    <t>*Institutional Base Salary</t>
  </si>
  <si>
    <t>Dean's General Funds (working budget)</t>
  </si>
  <si>
    <t>Offer Letter</t>
  </si>
  <si>
    <t>Institute for Global Health</t>
  </si>
  <si>
    <t>N/A</t>
  </si>
  <si>
    <t>Y</t>
  </si>
  <si>
    <t>N</t>
  </si>
  <si>
    <t>Is a majority (51%) of time spent practicing medicine?</t>
  </si>
  <si>
    <t>Is a majority (51%) of time spent teaching, tutoring, instructing, or lecturing?</t>
  </si>
  <si>
    <r>
      <t>VA 8ths (include how many 8ths)</t>
    </r>
    <r>
      <rPr>
        <sz val="10"/>
        <color theme="1"/>
        <rFont val="Calibri"/>
        <family val="2"/>
        <scheme val="minor"/>
      </rPr>
      <t>----------&gt;</t>
    </r>
    <r>
      <rPr>
        <b/>
        <sz val="10"/>
        <color theme="1"/>
        <rFont val="Calibri"/>
        <family val="2"/>
        <scheme val="minor"/>
      </rPr>
      <t xml:space="preserve">  
</t>
    </r>
    <r>
      <rPr>
        <i/>
        <sz val="10"/>
        <color theme="1"/>
        <rFont val="Calibri"/>
        <family val="2"/>
        <scheme val="minor"/>
      </rPr>
      <t>Include VA MOU in appointment packet</t>
    </r>
  </si>
  <si>
    <r>
      <t xml:space="preserve">Funds Paid Directly by Candidate's Home Institution
</t>
    </r>
    <r>
      <rPr>
        <i/>
        <sz val="10"/>
        <color theme="1"/>
        <rFont val="Calibri"/>
        <family val="2"/>
        <scheme val="minor"/>
      </rPr>
      <t>If so, please provide name of the Institution---&gt;</t>
    </r>
  </si>
  <si>
    <r>
      <t xml:space="preserve">Other (contact OAA before using)
</t>
    </r>
    <r>
      <rPr>
        <i/>
        <sz val="10"/>
        <color theme="1"/>
        <rFont val="Calibri"/>
        <family val="2"/>
        <scheme val="minor"/>
      </rPr>
      <t>If so, please provide additional details----------&gt;</t>
    </r>
  </si>
  <si>
    <t>Total % FTE (before entering salary information, enter Total % FTE here) ----&gt;</t>
  </si>
  <si>
    <t>Candidate's Name: -----------------------------&gt;</t>
  </si>
  <si>
    <t>Effective Date: ----------------------------------&gt;</t>
  </si>
  <si>
    <t>Reason (select one): ---------------------------&gt;</t>
  </si>
  <si>
    <t>If Other, please explain: -----------&gt;</t>
  </si>
  <si>
    <t>* Ensure that the information provided on this form has been thoroughly reviewed and approved by the appropriate financial manager in your unit as this information will become part of this employee’s permanent record.                                                                                                                                        (form revised 02/01/2017)</t>
  </si>
  <si>
    <t>Neurobiology</t>
  </si>
  <si>
    <t>UM-MIND</t>
  </si>
  <si>
    <t>UM-IHC</t>
  </si>
  <si>
    <t>Kidney Research Center</t>
  </si>
  <si>
    <t>CARTI</t>
  </si>
  <si>
    <t>Kahlert  Institute for Addiction Medicine</t>
  </si>
  <si>
    <t>Pharmacology, Physiology &amp; Drug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</si>
</sst>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_);\(0\)"/>
    <numFmt numFmtId="165" formatCode="0.0000%"/>
  </numFmts>
  <fonts count="13" x14ac:knownFonts="1">
    <font>
      <sz val="11"/>
      <color theme="1"/>
      <name val="Calibri"/>
      <family val="2"/>
      <scheme val="minor"/>
    </font>
    <font>
      <sz val="14"/>
      <color theme="1"/>
      <name val="Calibri"/>
      <family val="2"/>
      <scheme val="minor"/>
    </font>
    <font>
      <sz val="10"/>
      <name val="Arial"/>
      <family val="2"/>
    </font>
    <font>
      <sz val="10"/>
      <name val="Segoe UI"/>
      <family val="2"/>
    </font>
    <font>
      <b/>
      <sz val="24"/>
      <color theme="1"/>
      <name val="Calibri"/>
      <family val="2"/>
      <scheme val="minor"/>
    </font>
    <font>
      <sz val="14"/>
      <name val="Calibri"/>
      <family val="2"/>
      <scheme val="minor"/>
    </font>
    <font>
      <sz val="20"/>
      <name val="Calibri"/>
      <family val="2"/>
      <scheme val="minor"/>
    </font>
    <font>
      <b/>
      <sz val="10"/>
      <color theme="1"/>
      <name val="Calibri"/>
      <family val="2"/>
      <scheme val="minor"/>
    </font>
    <font>
      <sz val="10"/>
      <color theme="1"/>
      <name val="Calibri"/>
      <family val="2"/>
      <scheme val="minor"/>
    </font>
    <font>
      <b/>
      <sz val="10"/>
      <color theme="4" tint="-0.249977111117893"/>
      <name val="Calibri"/>
      <family val="2"/>
      <scheme val="minor"/>
    </font>
    <font>
      <i/>
      <sz val="10"/>
      <color theme="1"/>
      <name val="Calibri"/>
      <family val="2"/>
      <scheme val="minor"/>
    </font>
    <font>
      <sz val="10"/>
      <color rgb="FFFF0000"/>
      <name val="Calibri"/>
      <family val="2"/>
      <scheme val="minor"/>
    </font>
    <fon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2" tint="-9.9978637043366805E-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s>
  <cellStyleXfs count="2">
    <xf numFmtId="0" fontId="0" fillId="0" borderId="0"/>
    <xf numFmtId="0" fontId="2" fillId="0" borderId="0"/>
  </cellStyleXfs>
  <cellXfs count="78">
    <xf numFmtId="0" fontId="0" fillId="0" borderId="0" xfId="0"/>
    <xf numFmtId="0" fontId="1" fillId="0" borderId="0" xfId="0" applyFont="1"/>
    <xf numFmtId="0" fontId="1" fillId="0" borderId="0" xfId="0" applyFont="1" applyAlignment="1">
      <alignment horizontal="center"/>
    </xf>
    <xf numFmtId="49" fontId="0" fillId="0" borderId="0" xfId="0" applyNumberFormat="1"/>
    <xf numFmtId="0" fontId="3" fillId="0" borderId="0" xfId="1" applyFont="1"/>
    <xf numFmtId="0" fontId="5" fillId="0" borderId="0" xfId="0" applyFont="1"/>
    <xf numFmtId="0" fontId="5" fillId="0" borderId="0" xfId="0" applyFont="1" applyAlignment="1">
      <alignment horizontal="center"/>
    </xf>
    <xf numFmtId="165" fontId="6" fillId="0" borderId="0" xfId="0" applyNumberFormat="1" applyFont="1" applyAlignment="1">
      <alignment horizontal="center"/>
    </xf>
    <xf numFmtId="0" fontId="7" fillId="0" borderId="0" xfId="0" applyFont="1" applyAlignment="1">
      <alignment horizontal="left"/>
    </xf>
    <xf numFmtId="0" fontId="8" fillId="0" borderId="0" xfId="0" applyFont="1"/>
    <xf numFmtId="14" fontId="8" fillId="3" borderId="6" xfId="0" applyNumberFormat="1" applyFont="1" applyFill="1" applyBorder="1" applyAlignment="1" applyProtection="1">
      <alignment horizontal="left"/>
      <protection locked="0"/>
    </xf>
    <xf numFmtId="0" fontId="8" fillId="3" borderId="20"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7" fillId="2" borderId="13" xfId="0" applyFont="1" applyFill="1" applyBorder="1" applyAlignment="1">
      <alignment wrapText="1"/>
    </xf>
    <xf numFmtId="0" fontId="7" fillId="4" borderId="8" xfId="0" applyFont="1" applyFill="1" applyBorder="1" applyAlignment="1">
      <alignment horizontal="center"/>
    </xf>
    <xf numFmtId="0" fontId="8" fillId="0" borderId="8" xfId="0" applyFont="1" applyBorder="1" applyAlignment="1">
      <alignment horizontal="center"/>
    </xf>
    <xf numFmtId="44" fontId="8" fillId="3" borderId="8" xfId="0" applyNumberFormat="1" applyFont="1" applyFill="1" applyBorder="1" applyProtection="1">
      <protection locked="0"/>
    </xf>
    <xf numFmtId="9" fontId="8" fillId="0" borderId="8" xfId="0" applyNumberFormat="1" applyFont="1" applyBorder="1" applyAlignment="1">
      <alignment horizontal="center"/>
    </xf>
    <xf numFmtId="0" fontId="8" fillId="3" borderId="14" xfId="0" applyFont="1" applyFill="1" applyBorder="1" applyAlignment="1" applyProtection="1">
      <alignment horizontal="center" wrapText="1"/>
      <protection locked="0"/>
    </xf>
    <xf numFmtId="0" fontId="7" fillId="2" borderId="13" xfId="0" applyFont="1" applyFill="1" applyBorder="1"/>
    <xf numFmtId="0" fontId="7" fillId="2" borderId="15" xfId="0" applyFont="1" applyFill="1" applyBorder="1"/>
    <xf numFmtId="0" fontId="7" fillId="4" borderId="10" xfId="0" applyFont="1" applyFill="1" applyBorder="1" applyAlignment="1">
      <alignment horizontal="center"/>
    </xf>
    <xf numFmtId="0" fontId="8" fillId="0" borderId="10" xfId="0" applyFont="1" applyBorder="1" applyAlignment="1">
      <alignment horizontal="center"/>
    </xf>
    <xf numFmtId="44" fontId="8" fillId="3" borderId="10" xfId="0" applyNumberFormat="1" applyFont="1" applyFill="1" applyBorder="1" applyProtection="1">
      <protection locked="0"/>
    </xf>
    <xf numFmtId="9" fontId="8" fillId="0" borderId="10" xfId="0" applyNumberFormat="1" applyFont="1" applyBorder="1" applyAlignment="1">
      <alignment horizontal="center"/>
    </xf>
    <xf numFmtId="0" fontId="7" fillId="2" borderId="16" xfId="0" applyFont="1" applyFill="1" applyBorder="1"/>
    <xf numFmtId="0" fontId="7" fillId="4" borderId="11" xfId="0" applyFont="1" applyFill="1" applyBorder="1" applyAlignment="1">
      <alignment horizontal="center"/>
    </xf>
    <xf numFmtId="0" fontId="8" fillId="0" borderId="11" xfId="0" applyFont="1" applyBorder="1" applyAlignment="1">
      <alignment horizontal="center"/>
    </xf>
    <xf numFmtId="44" fontId="8" fillId="3" borderId="11" xfId="0" applyNumberFormat="1" applyFont="1" applyFill="1" applyBorder="1" applyProtection="1">
      <protection locked="0"/>
    </xf>
    <xf numFmtId="9" fontId="8" fillId="0" borderId="11" xfId="0" applyNumberFormat="1" applyFont="1" applyBorder="1" applyAlignment="1">
      <alignment horizontal="center"/>
    </xf>
    <xf numFmtId="0" fontId="7" fillId="2" borderId="17" xfId="0" applyFont="1" applyFill="1" applyBorder="1" applyAlignment="1">
      <alignment wrapText="1"/>
    </xf>
    <xf numFmtId="164" fontId="8" fillId="3" borderId="2" xfId="0" applyNumberFormat="1" applyFont="1" applyFill="1" applyBorder="1" applyAlignment="1" applyProtection="1">
      <alignment horizontal="center"/>
      <protection locked="0"/>
    </xf>
    <xf numFmtId="0" fontId="8" fillId="0" borderId="2" xfId="0" applyFont="1" applyBorder="1" applyAlignment="1">
      <alignment horizontal="center"/>
    </xf>
    <xf numFmtId="44" fontId="8" fillId="3" borderId="2" xfId="0" applyNumberFormat="1" applyFont="1" applyFill="1" applyBorder="1" applyProtection="1">
      <protection locked="0"/>
    </xf>
    <xf numFmtId="9" fontId="8" fillId="0" borderId="2" xfId="0" applyNumberFormat="1" applyFont="1" applyBorder="1" applyAlignment="1">
      <alignment horizontal="center"/>
    </xf>
    <xf numFmtId="0" fontId="7" fillId="2" borderId="16" xfId="0" applyFont="1" applyFill="1" applyBorder="1" applyAlignment="1">
      <alignment wrapText="1"/>
    </xf>
    <xf numFmtId="0" fontId="8" fillId="3" borderId="11" xfId="0" applyFont="1" applyFill="1" applyBorder="1" applyAlignment="1" applyProtection="1">
      <alignment horizontal="center" wrapText="1"/>
      <protection locked="0"/>
    </xf>
    <xf numFmtId="0" fontId="7" fillId="2" borderId="18" xfId="0" applyFont="1" applyFill="1" applyBorder="1" applyAlignment="1">
      <alignment wrapText="1"/>
    </xf>
    <xf numFmtId="0" fontId="8" fillId="3" borderId="12" xfId="0" applyFont="1" applyFill="1" applyBorder="1" applyAlignment="1" applyProtection="1">
      <alignment horizontal="center" wrapText="1"/>
      <protection locked="0"/>
    </xf>
    <xf numFmtId="0" fontId="8" fillId="0" borderId="12" xfId="0" applyFont="1" applyBorder="1" applyAlignment="1">
      <alignment horizontal="center"/>
    </xf>
    <xf numFmtId="44" fontId="8" fillId="3" borderId="12" xfId="0" applyNumberFormat="1" applyFont="1" applyFill="1" applyBorder="1" applyProtection="1">
      <protection locked="0"/>
    </xf>
    <xf numFmtId="9" fontId="8" fillId="0" borderId="12" xfId="0" applyNumberFormat="1" applyFont="1" applyBorder="1" applyAlignment="1">
      <alignment horizontal="center"/>
    </xf>
    <xf numFmtId="0" fontId="7" fillId="2" borderId="6" xfId="0" applyFont="1" applyFill="1" applyBorder="1" applyAlignment="1">
      <alignment vertical="center"/>
    </xf>
    <xf numFmtId="0" fontId="7" fillId="4" borderId="6" xfId="0" applyFont="1" applyFill="1" applyBorder="1" applyAlignment="1">
      <alignment horizontal="center"/>
    </xf>
    <xf numFmtId="0" fontId="7" fillId="0" borderId="7" xfId="0" applyFont="1" applyBorder="1" applyAlignment="1">
      <alignment horizontal="center"/>
    </xf>
    <xf numFmtId="44" fontId="7" fillId="0" borderId="1" xfId="0" applyNumberFormat="1" applyFont="1" applyBorder="1"/>
    <xf numFmtId="9" fontId="7" fillId="0" borderId="1" xfId="0" applyNumberFormat="1" applyFont="1" applyBorder="1" applyAlignment="1">
      <alignment horizontal="center"/>
    </xf>
    <xf numFmtId="9" fontId="7" fillId="4" borderId="1" xfId="0" applyNumberFormat="1" applyFont="1" applyFill="1" applyBorder="1" applyAlignment="1">
      <alignment horizontal="center"/>
    </xf>
    <xf numFmtId="0" fontId="7" fillId="2" borderId="1" xfId="0" applyFont="1" applyFill="1" applyBorder="1" applyAlignment="1">
      <alignment vertical="center"/>
    </xf>
    <xf numFmtId="9" fontId="11" fillId="0" borderId="0" xfId="0" applyNumberFormat="1" applyFont="1" applyAlignment="1">
      <alignment horizontal="center"/>
    </xf>
    <xf numFmtId="0" fontId="8" fillId="0" borderId="6" xfId="0" applyFont="1" applyBorder="1"/>
    <xf numFmtId="0" fontId="8" fillId="0" borderId="20" xfId="0" applyFont="1" applyBorder="1" applyAlignment="1">
      <alignment horizontal="center"/>
    </xf>
    <xf numFmtId="44" fontId="8" fillId="0" borderId="1" xfId="0" applyNumberFormat="1" applyFont="1" applyBorder="1"/>
    <xf numFmtId="165" fontId="12" fillId="0" borderId="1" xfId="0" applyNumberFormat="1" applyFont="1" applyBorder="1" applyAlignment="1">
      <alignment horizontal="center"/>
    </xf>
    <xf numFmtId="0" fontId="8" fillId="0" borderId="20" xfId="0" applyFont="1" applyBorder="1"/>
    <xf numFmtId="0" fontId="8" fillId="0" borderId="1" xfId="0" applyFont="1" applyBorder="1" applyAlignment="1">
      <alignment horizontal="center"/>
    </xf>
    <xf numFmtId="9" fontId="7" fillId="0" borderId="1" xfId="0" applyNumberFormat="1" applyFont="1" applyBorder="1" applyAlignment="1" applyProtection="1">
      <alignment horizontal="center"/>
      <protection locked="0"/>
    </xf>
    <xf numFmtId="0" fontId="4" fillId="0" borderId="0" xfId="0" applyFont="1" applyAlignment="1">
      <alignment horizontal="center"/>
    </xf>
    <xf numFmtId="0" fontId="7" fillId="0" borderId="0" xfId="0" applyFont="1" applyAlignment="1">
      <alignment horizontal="center" wrapText="1"/>
    </xf>
    <xf numFmtId="0" fontId="8" fillId="3" borderId="6"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8" fillId="3" borderId="3" xfId="0" applyFont="1" applyFill="1" applyBorder="1" applyAlignment="1" applyProtection="1">
      <alignment horizontal="left"/>
      <protection locked="0"/>
    </xf>
    <xf numFmtId="0" fontId="8" fillId="3" borderId="4" xfId="0" applyFont="1" applyFill="1" applyBorder="1" applyAlignment="1" applyProtection="1">
      <alignment horizontal="left"/>
      <protection locked="0"/>
    </xf>
    <xf numFmtId="0" fontId="8" fillId="3" borderId="5" xfId="0" applyFont="1" applyFill="1" applyBorder="1" applyAlignment="1" applyProtection="1">
      <alignment horizontal="left"/>
      <protection locked="0"/>
    </xf>
    <xf numFmtId="14" fontId="8" fillId="3" borderId="6" xfId="0" applyNumberFormat="1" applyFont="1" applyFill="1" applyBorder="1" applyAlignment="1" applyProtection="1">
      <alignment horizontal="left"/>
      <protection locked="0"/>
    </xf>
    <xf numFmtId="0" fontId="8" fillId="3" borderId="20" xfId="0" applyFont="1" applyFill="1" applyBorder="1" applyAlignment="1" applyProtection="1">
      <alignment horizontal="left"/>
      <protection locked="0"/>
    </xf>
    <xf numFmtId="0" fontId="8" fillId="0" borderId="0" xfId="0" applyFont="1"/>
    <xf numFmtId="0" fontId="8" fillId="3" borderId="6" xfId="0" applyFont="1" applyFill="1" applyBorder="1" applyProtection="1">
      <protection locked="0"/>
    </xf>
    <xf numFmtId="0" fontId="0" fillId="0" borderId="19" xfId="0" applyBorder="1" applyProtection="1">
      <protection locked="0"/>
    </xf>
  </cellXfs>
  <cellStyles count="2">
    <cellStyle name="Normal" xfId="0" builtinId="0"/>
    <cellStyle name="Normal 2" xfId="1" xr:uid="{00000000-0005-0000-0000-000001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91327</xdr:rowOff>
    </xdr:from>
    <xdr:to>
      <xdr:col>2</xdr:col>
      <xdr:colOff>238125</xdr:colOff>
      <xdr:row>3</xdr:row>
      <xdr:rowOff>171548</xdr:rowOff>
    </xdr:to>
    <xdr:pic>
      <xdr:nvPicPr>
        <xdr:cNvPr id="2" name="Picture 1" descr="UM_School_Medicine_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1327"/>
          <a:ext cx="2752725" cy="794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F129"/>
  <sheetViews>
    <sheetView tabSelected="1" topLeftCell="A27" zoomScaleNormal="100" workbookViewId="0">
      <selection activeCell="D108" sqref="D108"/>
    </sheetView>
  </sheetViews>
  <sheetFormatPr defaultColWidth="9.140625" defaultRowHeight="18.75" x14ac:dyDescent="0.3"/>
  <cols>
    <col min="1" max="1" width="33.28515625" style="1" customWidth="1"/>
    <col min="2" max="3" width="6.28515625" style="2" customWidth="1"/>
    <col min="4" max="4" width="14.85546875" style="1" customWidth="1"/>
    <col min="5" max="5" width="14.140625" style="2" customWidth="1"/>
    <col min="6" max="6" width="34.42578125" style="1" customWidth="1"/>
    <col min="7" max="16384" width="9.140625" style="1"/>
  </cols>
  <sheetData>
    <row r="5" spans="1:6" ht="32.25" thickBot="1" x14ac:dyDescent="0.55000000000000004">
      <c r="A5" s="66" t="s">
        <v>13</v>
      </c>
      <c r="B5" s="66"/>
      <c r="C5" s="66"/>
      <c r="D5" s="66"/>
      <c r="E5" s="66"/>
      <c r="F5" s="66"/>
    </row>
    <row r="6" spans="1:6" s="9" customFormat="1" ht="13.5" thickBot="1" x14ac:dyDescent="0.25">
      <c r="A6" s="8" t="s">
        <v>92</v>
      </c>
      <c r="B6" s="70"/>
      <c r="C6" s="71"/>
      <c r="D6" s="71"/>
      <c r="E6" s="71"/>
      <c r="F6" s="72"/>
    </row>
    <row r="7" spans="1:6" s="9" customFormat="1" ht="13.5" thickBot="1" x14ac:dyDescent="0.25">
      <c r="A7" s="8" t="s">
        <v>93</v>
      </c>
      <c r="B7" s="73"/>
      <c r="C7" s="74"/>
      <c r="D7" s="74"/>
      <c r="E7" s="74"/>
      <c r="F7" s="69"/>
    </row>
    <row r="8" spans="1:6" s="9" customFormat="1" ht="13.5" thickBot="1" x14ac:dyDescent="0.25">
      <c r="A8" s="8" t="s">
        <v>94</v>
      </c>
      <c r="B8" s="68"/>
      <c r="C8" s="74"/>
      <c r="D8" s="74"/>
      <c r="E8" s="74"/>
      <c r="F8" s="69"/>
    </row>
    <row r="9" spans="1:6" s="9" customFormat="1" ht="13.5" thickBot="1" x14ac:dyDescent="0.25">
      <c r="A9" s="8"/>
      <c r="B9" s="75" t="s">
        <v>95</v>
      </c>
      <c r="C9" s="75"/>
      <c r="D9" s="75"/>
      <c r="E9" s="68"/>
      <c r="F9" s="69"/>
    </row>
    <row r="10" spans="1:6" s="9" customFormat="1" ht="13.5" hidden="1" thickBot="1" x14ac:dyDescent="0.25">
      <c r="A10" s="8"/>
      <c r="B10" s="10" t="s">
        <v>81</v>
      </c>
      <c r="C10" s="11"/>
      <c r="D10" s="11"/>
      <c r="E10" s="11"/>
      <c r="F10" s="12"/>
    </row>
    <row r="11" spans="1:6" s="9" customFormat="1" ht="13.5" hidden="1" thickBot="1" x14ac:dyDescent="0.25">
      <c r="A11" s="8"/>
      <c r="B11" s="10" t="s">
        <v>20</v>
      </c>
      <c r="C11" s="11"/>
      <c r="D11" s="11"/>
      <c r="E11" s="11"/>
      <c r="F11" s="12"/>
    </row>
    <row r="12" spans="1:6" s="9" customFormat="1" ht="13.5" hidden="1" thickBot="1" x14ac:dyDescent="0.25">
      <c r="A12" s="8"/>
      <c r="B12" s="10" t="s">
        <v>21</v>
      </c>
      <c r="C12" s="11"/>
      <c r="D12" s="11"/>
      <c r="E12" s="11"/>
      <c r="F12" s="12"/>
    </row>
    <row r="13" spans="1:6" s="9" customFormat="1" ht="13.5" hidden="1" thickBot="1" x14ac:dyDescent="0.25">
      <c r="A13" s="8"/>
      <c r="B13" s="10" t="s">
        <v>22</v>
      </c>
      <c r="C13" s="11"/>
      <c r="D13" s="11"/>
      <c r="E13" s="11"/>
      <c r="F13" s="12"/>
    </row>
    <row r="14" spans="1:6" s="9" customFormat="1" ht="13.5" hidden="1" thickBot="1" x14ac:dyDescent="0.25">
      <c r="A14" s="8"/>
      <c r="B14" s="10" t="s">
        <v>26</v>
      </c>
      <c r="C14" s="11"/>
      <c r="D14" s="11"/>
      <c r="E14" s="11"/>
      <c r="F14" s="12"/>
    </row>
    <row r="15" spans="1:6" s="9" customFormat="1" ht="13.5" hidden="1" thickBot="1" x14ac:dyDescent="0.25">
      <c r="A15" s="8"/>
      <c r="B15" s="10" t="s">
        <v>23</v>
      </c>
      <c r="C15" s="11"/>
      <c r="D15" s="11"/>
      <c r="E15" s="11"/>
      <c r="F15" s="12"/>
    </row>
    <row r="16" spans="1:6" s="9" customFormat="1" ht="13.5" hidden="1" thickBot="1" x14ac:dyDescent="0.25">
      <c r="A16" s="8"/>
      <c r="B16" s="10" t="s">
        <v>24</v>
      </c>
      <c r="C16" s="11"/>
      <c r="D16" s="11"/>
      <c r="E16" s="11"/>
      <c r="F16" s="12"/>
    </row>
    <row r="17" spans="1:6" s="9" customFormat="1" ht="13.5" hidden="1" thickBot="1" x14ac:dyDescent="0.25">
      <c r="A17" s="8"/>
      <c r="B17" s="10" t="s">
        <v>25</v>
      </c>
      <c r="C17" s="11"/>
      <c r="D17" s="11"/>
      <c r="E17" s="11"/>
      <c r="F17" s="12"/>
    </row>
    <row r="18" spans="1:6" s="9" customFormat="1" ht="13.5" hidden="1" thickBot="1" x14ac:dyDescent="0.25">
      <c r="A18" s="8"/>
      <c r="B18" s="10" t="s">
        <v>12</v>
      </c>
      <c r="C18" s="11"/>
      <c r="D18" s="11"/>
      <c r="E18" s="11"/>
      <c r="F18" s="12"/>
    </row>
    <row r="19" spans="1:6" s="9" customFormat="1" ht="13.5" thickBot="1" x14ac:dyDescent="0.25">
      <c r="A19" s="13"/>
      <c r="B19" s="14"/>
      <c r="C19" s="15"/>
      <c r="E19" s="15"/>
    </row>
    <row r="20" spans="1:6" s="9" customFormat="1" ht="15.75" thickBot="1" x14ac:dyDescent="0.3">
      <c r="A20" s="13" t="s">
        <v>78</v>
      </c>
      <c r="B20" s="14"/>
      <c r="E20" s="76"/>
      <c r="F20" s="77"/>
    </row>
    <row r="21" spans="1:6" s="9" customFormat="1" ht="13.5" thickBot="1" x14ac:dyDescent="0.25">
      <c r="A21" s="13"/>
      <c r="B21" s="14"/>
    </row>
    <row r="22" spans="1:6" s="9" customFormat="1" ht="13.5" thickBot="1" x14ac:dyDescent="0.25">
      <c r="A22" s="13" t="s">
        <v>86</v>
      </c>
      <c r="B22" s="14"/>
      <c r="E22" s="65"/>
    </row>
    <row r="23" spans="1:6" s="9" customFormat="1" ht="13.5" thickBot="1" x14ac:dyDescent="0.25">
      <c r="A23" s="13" t="s">
        <v>87</v>
      </c>
      <c r="B23" s="14"/>
      <c r="E23" s="65"/>
    </row>
    <row r="24" spans="1:6" s="9" customFormat="1" ht="13.5" thickBot="1" x14ac:dyDescent="0.25">
      <c r="A24" s="13"/>
      <c r="B24" s="14"/>
    </row>
    <row r="25" spans="1:6" s="9" customFormat="1" ht="15.75" thickBot="1" x14ac:dyDescent="0.3">
      <c r="A25" s="13" t="s">
        <v>91</v>
      </c>
      <c r="C25" s="15"/>
      <c r="E25" s="65"/>
      <c r="F25"/>
    </row>
    <row r="26" spans="1:6" s="9" customFormat="1" ht="13.5" thickBot="1" x14ac:dyDescent="0.25">
      <c r="B26" s="15"/>
      <c r="C26" s="15"/>
      <c r="E26" s="15"/>
    </row>
    <row r="27" spans="1:6" s="9" customFormat="1" ht="83.25" customHeight="1" x14ac:dyDescent="0.2">
      <c r="A27" s="16" t="s">
        <v>17</v>
      </c>
      <c r="B27" s="17"/>
      <c r="C27" s="17" t="s">
        <v>18</v>
      </c>
      <c r="D27" s="17" t="s">
        <v>28</v>
      </c>
      <c r="E27" s="17" t="s">
        <v>29</v>
      </c>
      <c r="F27" s="18" t="s">
        <v>19</v>
      </c>
    </row>
    <row r="28" spans="1:6" s="9" customFormat="1" ht="83.25" hidden="1" customHeight="1" x14ac:dyDescent="0.2">
      <c r="A28" s="19"/>
      <c r="B28" s="20"/>
      <c r="C28" s="20"/>
      <c r="D28" s="20"/>
      <c r="E28" s="20">
        <v>0</v>
      </c>
      <c r="F28" s="21" t="e">
        <f>Sheet4!#REF!</f>
        <v>#REF!</v>
      </c>
    </row>
    <row r="29" spans="1:6" s="9" customFormat="1" ht="83.25" hidden="1" customHeight="1" x14ac:dyDescent="0.2">
      <c r="A29" s="19"/>
      <c r="B29" s="20"/>
      <c r="C29" s="20"/>
      <c r="D29" s="20"/>
      <c r="E29" s="20">
        <v>0</v>
      </c>
      <c r="F29" s="21" t="str">
        <f>Sheet4!A1</f>
        <v>Anesthesiology</v>
      </c>
    </row>
    <row r="30" spans="1:6" s="9" customFormat="1" ht="83.25" hidden="1" customHeight="1" x14ac:dyDescent="0.2">
      <c r="A30" s="19"/>
      <c r="B30" s="20"/>
      <c r="C30" s="20"/>
      <c r="D30" s="20"/>
      <c r="E30" s="20">
        <v>0</v>
      </c>
      <c r="F30" s="21" t="str">
        <f>Sheet4!A2</f>
        <v>Biochemistry and Molecular Biology</v>
      </c>
    </row>
    <row r="31" spans="1:6" s="9" customFormat="1" ht="83.25" hidden="1" customHeight="1" x14ac:dyDescent="0.2">
      <c r="A31" s="19"/>
      <c r="B31" s="20"/>
      <c r="C31" s="20"/>
      <c r="D31" s="20"/>
      <c r="E31" s="20">
        <v>0</v>
      </c>
      <c r="F31" s="21" t="str">
        <f>Sheet4!A4</f>
        <v xml:space="preserve">Center for Biomedical Engineering &amp; Technology </v>
      </c>
    </row>
    <row r="32" spans="1:6" s="9" customFormat="1" ht="83.25" hidden="1" customHeight="1" x14ac:dyDescent="0.2">
      <c r="A32" s="19"/>
      <c r="B32" s="20"/>
      <c r="C32" s="20"/>
      <c r="D32" s="20"/>
      <c r="E32" s="20">
        <v>0</v>
      </c>
      <c r="F32" s="21" t="str">
        <f>Sheet4!A5</f>
        <v>Center for Biomolecular Therapeutics</v>
      </c>
    </row>
    <row r="33" spans="1:6" s="9" customFormat="1" ht="83.25" hidden="1" customHeight="1" x14ac:dyDescent="0.2">
      <c r="A33" s="19"/>
      <c r="B33" s="20"/>
      <c r="C33" s="20"/>
      <c r="D33" s="20"/>
      <c r="E33" s="20">
        <v>0</v>
      </c>
      <c r="F33" s="21" t="str">
        <f>Sheet4!A6</f>
        <v>Center for Health Policy and Health Services Research</v>
      </c>
    </row>
    <row r="34" spans="1:6" s="9" customFormat="1" ht="83.25" hidden="1" customHeight="1" x14ac:dyDescent="0.2">
      <c r="A34" s="19"/>
      <c r="B34" s="20"/>
      <c r="C34" s="20"/>
      <c r="D34" s="20"/>
      <c r="E34" s="20">
        <v>0</v>
      </c>
      <c r="F34" s="21" t="str">
        <f>Sheet4!A7</f>
        <v>Center for Integrative Medicine</v>
      </c>
    </row>
    <row r="35" spans="1:6" s="9" customFormat="1" ht="83.25" hidden="1" customHeight="1" x14ac:dyDescent="0.2">
      <c r="A35" s="19"/>
      <c r="B35" s="20"/>
      <c r="C35" s="20"/>
      <c r="D35" s="20"/>
      <c r="E35" s="20">
        <v>0</v>
      </c>
      <c r="F35" s="21" t="str">
        <f>Sheet4!A8</f>
        <v>Center for Research On Aging</v>
      </c>
    </row>
    <row r="36" spans="1:6" s="9" customFormat="1" ht="83.25" hidden="1" customHeight="1" x14ac:dyDescent="0.2">
      <c r="A36" s="19"/>
      <c r="B36" s="20"/>
      <c r="C36" s="20"/>
      <c r="D36" s="20"/>
      <c r="E36" s="20">
        <v>0</v>
      </c>
      <c r="F36" s="21" t="str">
        <f>Sheet4!A9</f>
        <v>Center for Stem Cell Biology and Regenerative Medicine</v>
      </c>
    </row>
    <row r="37" spans="1:6" s="9" customFormat="1" ht="83.25" hidden="1" customHeight="1" x14ac:dyDescent="0.2">
      <c r="A37" s="19"/>
      <c r="B37" s="20"/>
      <c r="C37" s="20"/>
      <c r="D37" s="20"/>
      <c r="E37" s="20">
        <v>0</v>
      </c>
      <c r="F37" s="21" t="str">
        <f>Sheet4!A10</f>
        <v>Center for Vaccine Development</v>
      </c>
    </row>
    <row r="38" spans="1:6" s="9" customFormat="1" ht="83.25" hidden="1" customHeight="1" x14ac:dyDescent="0.2">
      <c r="A38" s="19"/>
      <c r="B38" s="20"/>
      <c r="C38" s="20"/>
      <c r="D38" s="20"/>
      <c r="E38" s="20">
        <v>0</v>
      </c>
      <c r="F38" s="21" t="str">
        <f>Sheet4!A11</f>
        <v>Center for Vascular and Inflammatory Diseases</v>
      </c>
    </row>
    <row r="39" spans="1:6" s="9" customFormat="1" ht="83.25" hidden="1" customHeight="1" x14ac:dyDescent="0.2">
      <c r="A39" s="19"/>
      <c r="B39" s="20"/>
      <c r="C39" s="20"/>
      <c r="D39" s="20"/>
      <c r="E39" s="20">
        <v>0</v>
      </c>
      <c r="F39" s="21" t="str">
        <f>Sheet4!A12</f>
        <v>Deans Office</v>
      </c>
    </row>
    <row r="40" spans="1:6" s="9" customFormat="1" ht="83.25" hidden="1" customHeight="1" x14ac:dyDescent="0.2">
      <c r="A40" s="19"/>
      <c r="B40" s="20"/>
      <c r="C40" s="20"/>
      <c r="D40" s="20"/>
      <c r="E40" s="20">
        <v>0</v>
      </c>
      <c r="F40" s="21" t="str">
        <f>Sheet4!A13</f>
        <v>Dermatology</v>
      </c>
    </row>
    <row r="41" spans="1:6" s="9" customFormat="1" ht="83.25" hidden="1" customHeight="1" x14ac:dyDescent="0.2">
      <c r="A41" s="19"/>
      <c r="B41" s="20"/>
      <c r="C41" s="20"/>
      <c r="D41" s="20"/>
      <c r="E41" s="20">
        <v>0</v>
      </c>
      <c r="F41" s="21" t="str">
        <f>Sheet4!A14</f>
        <v>Diagnostic Radiology and Nuclear Medicine</v>
      </c>
    </row>
    <row r="42" spans="1:6" s="9" customFormat="1" ht="83.25" hidden="1" customHeight="1" x14ac:dyDescent="0.2">
      <c r="A42" s="19"/>
      <c r="B42" s="20"/>
      <c r="C42" s="20"/>
      <c r="D42" s="20"/>
      <c r="E42" s="20">
        <v>0</v>
      </c>
      <c r="F42" s="21" t="str">
        <f>Sheet4!A15</f>
        <v>Emergency Medicine</v>
      </c>
    </row>
    <row r="43" spans="1:6" s="9" customFormat="1" ht="83.25" hidden="1" customHeight="1" x14ac:dyDescent="0.2">
      <c r="A43" s="19"/>
      <c r="B43" s="20"/>
      <c r="C43" s="20"/>
      <c r="D43" s="20"/>
      <c r="E43" s="20">
        <v>0</v>
      </c>
      <c r="F43" s="21" t="str">
        <f>Sheet4!A16</f>
        <v>Epidemiology &amp; Public Health</v>
      </c>
    </row>
    <row r="44" spans="1:6" s="9" customFormat="1" ht="83.25" hidden="1" customHeight="1" x14ac:dyDescent="0.2">
      <c r="A44" s="19"/>
      <c r="B44" s="20"/>
      <c r="C44" s="20"/>
      <c r="D44" s="20"/>
      <c r="E44" s="20">
        <v>0</v>
      </c>
      <c r="F44" s="21" t="str">
        <f>Sheet4!A17</f>
        <v>Family &amp; Community Medicine</v>
      </c>
    </row>
    <row r="45" spans="1:6" s="9" customFormat="1" ht="83.25" hidden="1" customHeight="1" x14ac:dyDescent="0.2">
      <c r="A45" s="19"/>
      <c r="B45" s="20"/>
      <c r="C45" s="20"/>
      <c r="D45" s="20"/>
      <c r="E45" s="20">
        <v>0</v>
      </c>
      <c r="F45" s="21" t="str">
        <f>Sheet4!A18</f>
        <v>Institute for Genome Sciences</v>
      </c>
    </row>
    <row r="46" spans="1:6" s="9" customFormat="1" ht="83.25" hidden="1" customHeight="1" x14ac:dyDescent="0.2">
      <c r="A46" s="19"/>
      <c r="B46" s="20"/>
      <c r="C46" s="20"/>
      <c r="D46" s="20"/>
      <c r="E46" s="20">
        <v>0</v>
      </c>
      <c r="F46" s="21" t="str">
        <f>Sheet4!A19</f>
        <v>Institute for Global Health</v>
      </c>
    </row>
    <row r="47" spans="1:6" s="9" customFormat="1" ht="83.25" hidden="1" customHeight="1" x14ac:dyDescent="0.2">
      <c r="A47" s="19"/>
      <c r="B47" s="20"/>
      <c r="C47" s="20"/>
      <c r="D47" s="20"/>
      <c r="E47" s="20">
        <v>0</v>
      </c>
      <c r="F47" s="21" t="str">
        <f>Sheet4!A20</f>
        <v>Institute of Human Virology</v>
      </c>
    </row>
    <row r="48" spans="1:6" s="9" customFormat="1" ht="83.25" hidden="1" customHeight="1" x14ac:dyDescent="0.2">
      <c r="A48" s="19"/>
      <c r="B48" s="20"/>
      <c r="C48" s="20"/>
      <c r="D48" s="20"/>
      <c r="E48" s="20">
        <v>0</v>
      </c>
      <c r="F48" s="21" t="str">
        <f>Sheet4!A21</f>
        <v>Institute of Marine and Environmental Technology</v>
      </c>
    </row>
    <row r="49" spans="1:6" s="9" customFormat="1" ht="83.25" hidden="1" customHeight="1" x14ac:dyDescent="0.2">
      <c r="A49" s="19"/>
      <c r="B49" s="20"/>
      <c r="C49" s="20"/>
      <c r="D49" s="20"/>
      <c r="E49" s="20">
        <v>0</v>
      </c>
      <c r="F49" s="21" t="str">
        <f>Sheet4!A24</f>
        <v>Maryland Psychiatric Research Center</v>
      </c>
    </row>
    <row r="50" spans="1:6" s="9" customFormat="1" ht="83.25" hidden="1" customHeight="1" x14ac:dyDescent="0.2">
      <c r="A50" s="19"/>
      <c r="B50" s="20"/>
      <c r="C50" s="20"/>
      <c r="D50" s="20"/>
      <c r="E50" s="20">
        <v>0</v>
      </c>
      <c r="F50" s="21" t="str">
        <f>Sheet4!A25</f>
        <v>Medical and Research Technology</v>
      </c>
    </row>
    <row r="51" spans="1:6" s="9" customFormat="1" ht="83.25" hidden="1" customHeight="1" x14ac:dyDescent="0.2">
      <c r="A51" s="19"/>
      <c r="B51" s="20"/>
      <c r="C51" s="20"/>
      <c r="D51" s="20"/>
      <c r="E51" s="20">
        <v>0</v>
      </c>
      <c r="F51" s="21" t="str">
        <f>Sheet4!A26</f>
        <v>Medicine</v>
      </c>
    </row>
    <row r="52" spans="1:6" s="9" customFormat="1" ht="83.25" hidden="1" customHeight="1" x14ac:dyDescent="0.2">
      <c r="A52" s="19"/>
      <c r="B52" s="20"/>
      <c r="C52" s="20"/>
      <c r="D52" s="20"/>
      <c r="E52" s="20">
        <v>0</v>
      </c>
      <c r="F52" s="21" t="str">
        <f>Sheet4!A27</f>
        <v>Microbiology and Immunology</v>
      </c>
    </row>
    <row r="53" spans="1:6" s="9" customFormat="1" ht="83.25" hidden="1" customHeight="1" x14ac:dyDescent="0.2">
      <c r="A53" s="19"/>
      <c r="B53" s="20"/>
      <c r="C53" s="20"/>
      <c r="D53" s="20"/>
      <c r="E53" s="20">
        <v>0</v>
      </c>
      <c r="F53" s="21" t="str">
        <f>Sheet4!A29</f>
        <v>Neurology</v>
      </c>
    </row>
    <row r="54" spans="1:6" s="9" customFormat="1" ht="83.25" hidden="1" customHeight="1" x14ac:dyDescent="0.2">
      <c r="A54" s="19"/>
      <c r="B54" s="20"/>
      <c r="C54" s="20"/>
      <c r="D54" s="20"/>
      <c r="E54" s="20">
        <v>0</v>
      </c>
      <c r="F54" s="21" t="str">
        <f>Sheet4!A30</f>
        <v>Neurosurgery</v>
      </c>
    </row>
    <row r="55" spans="1:6" s="9" customFormat="1" ht="83.25" hidden="1" customHeight="1" x14ac:dyDescent="0.2">
      <c r="A55" s="19"/>
      <c r="B55" s="20"/>
      <c r="C55" s="20"/>
      <c r="D55" s="20"/>
      <c r="E55" s="20">
        <v>0</v>
      </c>
      <c r="F55" s="21" t="str">
        <f>Sheet4!A31</f>
        <v>Obstetrics, Gynecology and Reproductive Sciences</v>
      </c>
    </row>
    <row r="56" spans="1:6" s="9" customFormat="1" ht="83.25" hidden="1" customHeight="1" x14ac:dyDescent="0.2">
      <c r="A56" s="19"/>
      <c r="B56" s="20"/>
      <c r="C56" s="20"/>
      <c r="D56" s="20"/>
      <c r="E56" s="20">
        <v>0</v>
      </c>
      <c r="F56" s="21" t="str">
        <f>Sheet4!A32</f>
        <v>Ophthalmology and Visual Sciences</v>
      </c>
    </row>
    <row r="57" spans="1:6" s="9" customFormat="1" ht="83.25" hidden="1" customHeight="1" x14ac:dyDescent="0.2">
      <c r="A57" s="19"/>
      <c r="B57" s="20"/>
      <c r="C57" s="20"/>
      <c r="D57" s="20"/>
      <c r="E57" s="20">
        <v>0</v>
      </c>
      <c r="F57" s="21" t="str">
        <f>Sheet4!A33</f>
        <v>Orthopaedics</v>
      </c>
    </row>
    <row r="58" spans="1:6" s="9" customFormat="1" ht="83.25" hidden="1" customHeight="1" x14ac:dyDescent="0.2">
      <c r="A58" s="19"/>
      <c r="B58" s="20"/>
      <c r="C58" s="20"/>
      <c r="D58" s="20"/>
      <c r="E58" s="20">
        <v>0</v>
      </c>
      <c r="F58" s="21" t="str">
        <f>Sheet4!A34</f>
        <v>Otorhinolaryngology-Head &amp; Neck Surgery</v>
      </c>
    </row>
    <row r="59" spans="1:6" s="9" customFormat="1" ht="83.25" hidden="1" customHeight="1" x14ac:dyDescent="0.2">
      <c r="A59" s="19"/>
      <c r="B59" s="20"/>
      <c r="C59" s="20"/>
      <c r="D59" s="20"/>
      <c r="E59" s="20">
        <v>0</v>
      </c>
      <c r="F59" s="21" t="str">
        <f>Sheet4!A35</f>
        <v>Pathology</v>
      </c>
    </row>
    <row r="60" spans="1:6" s="9" customFormat="1" ht="83.25" hidden="1" customHeight="1" x14ac:dyDescent="0.2">
      <c r="A60" s="19"/>
      <c r="B60" s="20"/>
      <c r="C60" s="20"/>
      <c r="D60" s="20"/>
      <c r="E60" s="20">
        <v>0</v>
      </c>
      <c r="F60" s="21" t="str">
        <f>Sheet4!A36</f>
        <v>Pediatrics</v>
      </c>
    </row>
    <row r="61" spans="1:6" s="9" customFormat="1" ht="83.25" hidden="1" customHeight="1" x14ac:dyDescent="0.2">
      <c r="A61" s="19"/>
      <c r="B61" s="20"/>
      <c r="C61" s="20"/>
      <c r="D61" s="20"/>
      <c r="E61" s="20">
        <v>0</v>
      </c>
      <c r="F61" s="21" t="str">
        <f>Sheet4!A37</f>
        <v>Pharmacology, Physiology &amp; Drug Development</v>
      </c>
    </row>
    <row r="62" spans="1:6" s="9" customFormat="1" ht="83.25" hidden="1" customHeight="1" x14ac:dyDescent="0.2">
      <c r="A62" s="19"/>
      <c r="B62" s="20"/>
      <c r="C62" s="20"/>
      <c r="D62" s="20"/>
      <c r="E62" s="20">
        <v>0</v>
      </c>
      <c r="F62" s="21" t="str">
        <f>Sheet4!A38</f>
        <v>Physical Therapy and Rehabilitation Science</v>
      </c>
    </row>
    <row r="63" spans="1:6" s="9" customFormat="1" ht="83.25" hidden="1" customHeight="1" x14ac:dyDescent="0.2">
      <c r="A63" s="19"/>
      <c r="B63" s="20"/>
      <c r="C63" s="20"/>
      <c r="D63" s="20"/>
      <c r="E63" s="20">
        <v>0</v>
      </c>
      <c r="F63" s="21" t="e">
        <f>Sheet4!#REF!</f>
        <v>#REF!</v>
      </c>
    </row>
    <row r="64" spans="1:6" s="9" customFormat="1" ht="83.25" hidden="1" customHeight="1" x14ac:dyDescent="0.2">
      <c r="A64" s="19"/>
      <c r="B64" s="20"/>
      <c r="C64" s="20"/>
      <c r="D64" s="20"/>
      <c r="E64" s="20">
        <v>0</v>
      </c>
      <c r="F64" s="21" t="str">
        <f>Sheet4!A39</f>
        <v>President's Office - UMB</v>
      </c>
    </row>
    <row r="65" spans="1:6" s="9" customFormat="1" ht="83.25" hidden="1" customHeight="1" x14ac:dyDescent="0.2">
      <c r="A65" s="19"/>
      <c r="B65" s="20"/>
      <c r="C65" s="20"/>
      <c r="D65" s="20"/>
      <c r="E65" s="20">
        <v>0</v>
      </c>
      <c r="F65" s="21" t="str">
        <f>Sheet4!A40</f>
        <v>Program in Comparative Medicine</v>
      </c>
    </row>
    <row r="66" spans="1:6" s="9" customFormat="1" ht="83.25" hidden="1" customHeight="1" x14ac:dyDescent="0.2">
      <c r="A66" s="19"/>
      <c r="B66" s="20"/>
      <c r="C66" s="20"/>
      <c r="D66" s="20"/>
      <c r="E66" s="20">
        <v>0</v>
      </c>
      <c r="F66" s="21" t="str">
        <f>Sheet4!A41</f>
        <v>Program in Complementary Medicine</v>
      </c>
    </row>
    <row r="67" spans="1:6" s="9" customFormat="1" ht="83.25" hidden="1" customHeight="1" x14ac:dyDescent="0.2">
      <c r="A67" s="19"/>
      <c r="B67" s="20"/>
      <c r="C67" s="20"/>
      <c r="D67" s="20"/>
      <c r="E67" s="20">
        <v>0</v>
      </c>
      <c r="F67" s="21" t="str">
        <f>Sheet4!A42</f>
        <v>Program in Minority Health and Health Disparities</v>
      </c>
    </row>
    <row r="68" spans="1:6" s="9" customFormat="1" ht="83.25" hidden="1" customHeight="1" x14ac:dyDescent="0.2">
      <c r="A68" s="19"/>
      <c r="B68" s="20"/>
      <c r="C68" s="20"/>
      <c r="D68" s="20"/>
      <c r="E68" s="20">
        <v>0</v>
      </c>
      <c r="F68" s="21" t="str">
        <f>Sheet4!A43</f>
        <v>Program in Neuroscience</v>
      </c>
    </row>
    <row r="69" spans="1:6" s="9" customFormat="1" ht="83.25" hidden="1" customHeight="1" x14ac:dyDescent="0.2">
      <c r="A69" s="19"/>
      <c r="B69" s="20"/>
      <c r="C69" s="20"/>
      <c r="D69" s="20"/>
      <c r="E69" s="20">
        <v>0</v>
      </c>
      <c r="F69" s="21" t="str">
        <f>Sheet4!A44</f>
        <v>Program in Oncology</v>
      </c>
    </row>
    <row r="70" spans="1:6" s="9" customFormat="1" ht="83.25" hidden="1" customHeight="1" x14ac:dyDescent="0.2">
      <c r="A70" s="19"/>
      <c r="B70" s="20"/>
      <c r="C70" s="20"/>
      <c r="D70" s="20"/>
      <c r="E70" s="20">
        <v>0</v>
      </c>
      <c r="F70" s="21" t="str">
        <f>Sheet4!A45</f>
        <v>Program in Personalized and Genomic Medicine</v>
      </c>
    </row>
    <row r="71" spans="1:6" s="9" customFormat="1" ht="83.25" hidden="1" customHeight="1" x14ac:dyDescent="0.2">
      <c r="A71" s="19"/>
      <c r="B71" s="20"/>
      <c r="C71" s="20"/>
      <c r="D71" s="20"/>
      <c r="E71" s="20">
        <v>0</v>
      </c>
      <c r="F71" s="21" t="str">
        <f>Sheet4!A46</f>
        <v>Program in Trauma</v>
      </c>
    </row>
    <row r="72" spans="1:6" s="9" customFormat="1" ht="83.25" hidden="1" customHeight="1" x14ac:dyDescent="0.2">
      <c r="A72" s="19"/>
      <c r="B72" s="20"/>
      <c r="C72" s="20"/>
      <c r="D72" s="20"/>
      <c r="E72" s="20">
        <v>0</v>
      </c>
      <c r="F72" s="21" t="str">
        <f>Sheet4!A47</f>
        <v>Psychiatry</v>
      </c>
    </row>
    <row r="73" spans="1:6" s="9" customFormat="1" ht="83.25" hidden="1" customHeight="1" x14ac:dyDescent="0.2">
      <c r="A73" s="19"/>
      <c r="B73" s="20"/>
      <c r="C73" s="20"/>
      <c r="D73" s="20"/>
      <c r="E73" s="20">
        <v>0</v>
      </c>
      <c r="F73" s="21" t="str">
        <f>Sheet4!A48</f>
        <v>Radiation Oncology</v>
      </c>
    </row>
    <row r="74" spans="1:6" s="9" customFormat="1" ht="83.25" hidden="1" customHeight="1" x14ac:dyDescent="0.2">
      <c r="A74" s="19"/>
      <c r="B74" s="20"/>
      <c r="C74" s="20"/>
      <c r="D74" s="20"/>
      <c r="E74" s="20">
        <v>0</v>
      </c>
      <c r="F74" s="21" t="str">
        <f>Sheet4!A49</f>
        <v>Shock, Trauma &amp; Anesthesiology Research (STAR) Center</v>
      </c>
    </row>
    <row r="75" spans="1:6" s="9" customFormat="1" ht="83.25" hidden="1" customHeight="1" x14ac:dyDescent="0.2">
      <c r="A75" s="19"/>
      <c r="B75" s="20"/>
      <c r="C75" s="20"/>
      <c r="D75" s="20"/>
      <c r="E75" s="20">
        <v>0</v>
      </c>
      <c r="F75" s="21" t="str">
        <f>Sheet4!A50</f>
        <v>Surgery</v>
      </c>
    </row>
    <row r="76" spans="1:6" s="9" customFormat="1" ht="83.25" hidden="1" customHeight="1" x14ac:dyDescent="0.2">
      <c r="A76" s="19"/>
      <c r="B76" s="20"/>
      <c r="C76" s="20"/>
      <c r="D76" s="20"/>
      <c r="E76" s="20">
        <v>0</v>
      </c>
      <c r="F76" s="21" t="str">
        <f>Sheet4!A53</f>
        <v>N/A</v>
      </c>
    </row>
    <row r="77" spans="1:6" s="9" customFormat="1" ht="83.25" hidden="1" customHeight="1" x14ac:dyDescent="0.2">
      <c r="A77" s="19"/>
      <c r="B77" s="20"/>
      <c r="C77" s="20"/>
      <c r="D77" s="20"/>
      <c r="E77" s="20">
        <v>0</v>
      </c>
      <c r="F77" s="21">
        <f>Sheet4!A54</f>
        <v>0</v>
      </c>
    </row>
    <row r="78" spans="1:6" s="9" customFormat="1" ht="83.25" hidden="1" customHeight="1" x14ac:dyDescent="0.2">
      <c r="A78" s="19"/>
      <c r="B78" s="20"/>
      <c r="C78" s="20"/>
      <c r="D78" s="20"/>
      <c r="E78" s="20">
        <v>0</v>
      </c>
      <c r="F78" s="21">
        <f>Sheet4!A55</f>
        <v>0</v>
      </c>
    </row>
    <row r="79" spans="1:6" s="9" customFormat="1" ht="83.25" hidden="1" customHeight="1" x14ac:dyDescent="0.2">
      <c r="A79" s="19"/>
      <c r="B79" s="20"/>
      <c r="C79" s="20"/>
      <c r="D79" s="20"/>
      <c r="E79" s="20">
        <v>0</v>
      </c>
      <c r="F79" s="21">
        <f>Sheet4!A56</f>
        <v>0</v>
      </c>
    </row>
    <row r="80" spans="1:6" s="9" customFormat="1" ht="83.25" hidden="1" customHeight="1" x14ac:dyDescent="0.2">
      <c r="A80" s="19"/>
      <c r="B80" s="20"/>
      <c r="C80" s="20"/>
      <c r="D80" s="20"/>
      <c r="E80" s="20">
        <v>0</v>
      </c>
      <c r="F80" s="21">
        <f>Sheet4!A57</f>
        <v>0</v>
      </c>
    </row>
    <row r="81" spans="1:6" s="9" customFormat="1" ht="83.25" hidden="1" customHeight="1" x14ac:dyDescent="0.2">
      <c r="A81" s="19"/>
      <c r="B81" s="20"/>
      <c r="C81" s="20"/>
      <c r="D81" s="20"/>
      <c r="E81" s="20">
        <v>0</v>
      </c>
      <c r="F81" s="21">
        <f>Sheet4!A58</f>
        <v>0</v>
      </c>
    </row>
    <row r="82" spans="1:6" s="9" customFormat="1" ht="83.25" hidden="1" customHeight="1" x14ac:dyDescent="0.2">
      <c r="A82" s="19"/>
      <c r="B82" s="20"/>
      <c r="C82" s="20"/>
      <c r="D82" s="20"/>
      <c r="E82" s="20">
        <v>0</v>
      </c>
      <c r="F82" s="21">
        <f>Sheet4!A59</f>
        <v>0</v>
      </c>
    </row>
    <row r="83" spans="1:6" s="9" customFormat="1" ht="83.25" hidden="1" customHeight="1" x14ac:dyDescent="0.2">
      <c r="A83" s="19"/>
      <c r="B83" s="20"/>
      <c r="C83" s="20"/>
      <c r="D83" s="20"/>
      <c r="E83" s="20">
        <v>0</v>
      </c>
      <c r="F83" s="21">
        <f>Sheet4!A60</f>
        <v>0</v>
      </c>
    </row>
    <row r="84" spans="1:6" s="9" customFormat="1" ht="83.25" hidden="1" customHeight="1" x14ac:dyDescent="0.2">
      <c r="A84" s="19"/>
      <c r="B84" s="20"/>
      <c r="C84" s="20"/>
      <c r="D84" s="20"/>
      <c r="E84" s="20">
        <v>0</v>
      </c>
      <c r="F84" s="21">
        <f>Sheet4!A61</f>
        <v>0</v>
      </c>
    </row>
    <row r="85" spans="1:6" s="9" customFormat="1" ht="83.25" hidden="1" customHeight="1" x14ac:dyDescent="0.2">
      <c r="A85" s="19"/>
      <c r="B85" s="20"/>
      <c r="C85" s="20"/>
      <c r="D85" s="20"/>
      <c r="E85" s="20">
        <v>0</v>
      </c>
      <c r="F85" s="21">
        <f>Sheet4!A62</f>
        <v>0</v>
      </c>
    </row>
    <row r="86" spans="1:6" s="9" customFormat="1" ht="83.25" hidden="1" customHeight="1" x14ac:dyDescent="0.2">
      <c r="A86" s="19"/>
      <c r="B86" s="20"/>
      <c r="C86" s="20"/>
      <c r="D86" s="20"/>
      <c r="E86" s="20">
        <v>0</v>
      </c>
      <c r="F86" s="21">
        <f>Sheet4!A63</f>
        <v>0</v>
      </c>
    </row>
    <row r="87" spans="1:6" s="9" customFormat="1" ht="83.25" hidden="1" customHeight="1" x14ac:dyDescent="0.2">
      <c r="A87" s="19"/>
      <c r="B87" s="20"/>
      <c r="C87" s="20"/>
      <c r="D87" s="20"/>
      <c r="E87" s="20">
        <v>0</v>
      </c>
      <c r="F87" s="21">
        <f>Sheet4!A64</f>
        <v>0</v>
      </c>
    </row>
    <row r="88" spans="1:6" s="9" customFormat="1" ht="83.25" hidden="1" customHeight="1" x14ac:dyDescent="0.2">
      <c r="A88" s="19"/>
      <c r="B88" s="20"/>
      <c r="C88" s="20"/>
      <c r="D88" s="20"/>
      <c r="E88" s="20">
        <v>0</v>
      </c>
      <c r="F88" s="21">
        <f>Sheet4!A65</f>
        <v>0</v>
      </c>
    </row>
    <row r="89" spans="1:6" s="9" customFormat="1" ht="83.25" hidden="1" customHeight="1" x14ac:dyDescent="0.2">
      <c r="A89" s="19"/>
      <c r="B89" s="20"/>
      <c r="C89" s="20"/>
      <c r="D89" s="20"/>
      <c r="E89" s="20">
        <v>0</v>
      </c>
      <c r="F89" s="21">
        <f>Sheet4!A66</f>
        <v>0</v>
      </c>
    </row>
    <row r="90" spans="1:6" s="9" customFormat="1" ht="83.25" hidden="1" customHeight="1" x14ac:dyDescent="0.2">
      <c r="A90" s="19"/>
      <c r="B90" s="20"/>
      <c r="C90" s="20"/>
      <c r="D90" s="20"/>
      <c r="E90" s="20">
        <v>0</v>
      </c>
      <c r="F90" s="21">
        <f>Sheet4!A67</f>
        <v>0</v>
      </c>
    </row>
    <row r="91" spans="1:6" s="9" customFormat="1" ht="83.25" hidden="1" customHeight="1" x14ac:dyDescent="0.2">
      <c r="A91" s="19"/>
      <c r="B91" s="20"/>
      <c r="C91" s="20"/>
      <c r="D91" s="20"/>
      <c r="E91" s="20">
        <v>0</v>
      </c>
      <c r="F91" s="21">
        <f>Sheet4!A68</f>
        <v>0</v>
      </c>
    </row>
    <row r="92" spans="1:6" s="9" customFormat="1" ht="83.25" hidden="1" customHeight="1" x14ac:dyDescent="0.2">
      <c r="A92" s="19"/>
      <c r="B92" s="20"/>
      <c r="C92" s="20"/>
      <c r="D92" s="20"/>
      <c r="E92" s="20">
        <v>0</v>
      </c>
      <c r="F92" s="21">
        <f>Sheet4!A69</f>
        <v>0</v>
      </c>
    </row>
    <row r="93" spans="1:6" s="9" customFormat="1" ht="83.25" hidden="1" customHeight="1" x14ac:dyDescent="0.2">
      <c r="A93" s="19"/>
      <c r="B93" s="20"/>
      <c r="C93" s="20"/>
      <c r="D93" s="20"/>
      <c r="E93" s="20">
        <v>0</v>
      </c>
      <c r="F93" s="21">
        <f>Sheet4!A70</f>
        <v>0</v>
      </c>
    </row>
    <row r="94" spans="1:6" s="9" customFormat="1" ht="83.25" hidden="1" customHeight="1" x14ac:dyDescent="0.2">
      <c r="A94" s="19"/>
      <c r="B94" s="20"/>
      <c r="C94" s="20"/>
      <c r="D94" s="20"/>
      <c r="E94" s="20">
        <v>0</v>
      </c>
      <c r="F94" s="21">
        <f>Sheet4!A71</f>
        <v>0</v>
      </c>
    </row>
    <row r="95" spans="1:6" s="9" customFormat="1" ht="83.25" hidden="1" customHeight="1" x14ac:dyDescent="0.2">
      <c r="A95" s="19"/>
      <c r="B95" s="20"/>
      <c r="C95" s="20"/>
      <c r="D95" s="20"/>
      <c r="E95" s="20">
        <v>0</v>
      </c>
      <c r="F95" s="21">
        <f>Sheet4!A72</f>
        <v>0</v>
      </c>
    </row>
    <row r="96" spans="1:6" s="9" customFormat="1" ht="83.25" hidden="1" customHeight="1" x14ac:dyDescent="0.2">
      <c r="A96" s="19"/>
      <c r="B96" s="20"/>
      <c r="C96" s="20"/>
      <c r="D96" s="20"/>
      <c r="E96" s="20">
        <v>0</v>
      </c>
      <c r="F96" s="21">
        <f>Sheet4!A73</f>
        <v>0</v>
      </c>
    </row>
    <row r="97" spans="1:6" s="9" customFormat="1" ht="83.25" hidden="1" customHeight="1" x14ac:dyDescent="0.2">
      <c r="A97" s="19"/>
      <c r="B97" s="20"/>
      <c r="C97" s="20"/>
      <c r="D97" s="20"/>
      <c r="E97" s="20">
        <v>0</v>
      </c>
      <c r="F97" s="21">
        <f>Sheet4!A74</f>
        <v>0</v>
      </c>
    </row>
    <row r="98" spans="1:6" s="9" customFormat="1" ht="83.25" hidden="1" customHeight="1" x14ac:dyDescent="0.2">
      <c r="A98" s="19"/>
      <c r="B98" s="20"/>
      <c r="C98" s="20"/>
      <c r="D98" s="20"/>
      <c r="E98" s="20">
        <v>0</v>
      </c>
      <c r="F98" s="21">
        <f>Sheet4!A75</f>
        <v>0</v>
      </c>
    </row>
    <row r="99" spans="1:6" s="9" customFormat="1" ht="83.25" hidden="1" customHeight="1" x14ac:dyDescent="0.2">
      <c r="A99" s="19"/>
      <c r="B99" s="20"/>
      <c r="C99" s="20"/>
      <c r="D99" s="20"/>
      <c r="E99" s="20">
        <v>0</v>
      </c>
      <c r="F99" s="21">
        <f>Sheet4!A76</f>
        <v>0</v>
      </c>
    </row>
    <row r="100" spans="1:6" s="9" customFormat="1" ht="83.25" hidden="1" customHeight="1" x14ac:dyDescent="0.2">
      <c r="A100" s="19"/>
      <c r="B100" s="20"/>
      <c r="C100" s="20"/>
      <c r="D100" s="20"/>
      <c r="E100" s="20">
        <v>0</v>
      </c>
      <c r="F100" s="21">
        <f>Sheet4!A77</f>
        <v>0</v>
      </c>
    </row>
    <row r="101" spans="1:6" s="9" customFormat="1" ht="83.25" hidden="1" customHeight="1" x14ac:dyDescent="0.2">
      <c r="A101" s="19"/>
      <c r="B101" s="20"/>
      <c r="C101" s="20"/>
      <c r="D101" s="20"/>
      <c r="E101" s="20">
        <v>0</v>
      </c>
      <c r="F101" s="21">
        <f>Sheet4!A78</f>
        <v>0</v>
      </c>
    </row>
    <row r="102" spans="1:6" s="9" customFormat="1" ht="83.25" hidden="1" customHeight="1" x14ac:dyDescent="0.2">
      <c r="A102" s="19"/>
      <c r="B102" s="20"/>
      <c r="C102" s="20"/>
      <c r="D102" s="20"/>
      <c r="E102" s="20">
        <v>0</v>
      </c>
      <c r="F102" s="21">
        <f>Sheet4!A79</f>
        <v>0</v>
      </c>
    </row>
    <row r="103" spans="1:6" s="9" customFormat="1" ht="24.95" customHeight="1" x14ac:dyDescent="0.2">
      <c r="A103" s="22" t="s">
        <v>80</v>
      </c>
      <c r="B103" s="23"/>
      <c r="C103" s="24" t="s">
        <v>14</v>
      </c>
      <c r="D103" s="25"/>
      <c r="E103" s="26" t="e">
        <f t="shared" ref="E103:E113" si="0">ROUND(D103/$D$121*$E$121,6)</f>
        <v>#DIV/0!</v>
      </c>
      <c r="F103" s="27" t="s">
        <v>83</v>
      </c>
    </row>
    <row r="104" spans="1:6" s="9" customFormat="1" ht="24.95" customHeight="1" x14ac:dyDescent="0.2">
      <c r="A104" s="28" t="s">
        <v>27</v>
      </c>
      <c r="B104" s="23"/>
      <c r="C104" s="24" t="s">
        <v>14</v>
      </c>
      <c r="D104" s="25"/>
      <c r="E104" s="26" t="e">
        <f t="shared" si="0"/>
        <v>#DIV/0!</v>
      </c>
      <c r="F104" s="27" t="s">
        <v>83</v>
      </c>
    </row>
    <row r="105" spans="1:6" s="9" customFormat="1" ht="24.95" customHeight="1" thickBot="1" x14ac:dyDescent="0.25">
      <c r="A105" s="29" t="s">
        <v>0</v>
      </c>
      <c r="B105" s="30"/>
      <c r="C105" s="31" t="s">
        <v>14</v>
      </c>
      <c r="D105" s="32"/>
      <c r="E105" s="33" t="e">
        <f t="shared" si="0"/>
        <v>#DIV/0!</v>
      </c>
      <c r="F105" s="27" t="s">
        <v>83</v>
      </c>
    </row>
    <row r="106" spans="1:6" s="9" customFormat="1" ht="24.95" customHeight="1" thickTop="1" x14ac:dyDescent="0.2">
      <c r="A106" s="34" t="s">
        <v>1</v>
      </c>
      <c r="B106" s="35"/>
      <c r="C106" s="36" t="s">
        <v>15</v>
      </c>
      <c r="D106" s="37"/>
      <c r="E106" s="38" t="e">
        <f t="shared" si="0"/>
        <v>#DIV/0!</v>
      </c>
      <c r="F106" s="27" t="s">
        <v>83</v>
      </c>
    </row>
    <row r="107" spans="1:6" s="9" customFormat="1" ht="24.95" customHeight="1" thickBot="1" x14ac:dyDescent="0.25">
      <c r="A107" s="29" t="s">
        <v>2</v>
      </c>
      <c r="B107" s="30"/>
      <c r="C107" s="31" t="s">
        <v>15</v>
      </c>
      <c r="D107" s="32"/>
      <c r="E107" s="33" t="e">
        <f t="shared" si="0"/>
        <v>#DIV/0!</v>
      </c>
      <c r="F107" s="27" t="s">
        <v>83</v>
      </c>
    </row>
    <row r="108" spans="1:6" s="9" customFormat="1" ht="24.95" customHeight="1" thickTop="1" x14ac:dyDescent="0.2">
      <c r="A108" s="34" t="s">
        <v>3</v>
      </c>
      <c r="B108" s="35"/>
      <c r="C108" s="36" t="s">
        <v>16</v>
      </c>
      <c r="D108" s="37"/>
      <c r="E108" s="38" t="e">
        <f t="shared" si="0"/>
        <v>#DIV/0!</v>
      </c>
      <c r="F108" s="27" t="s">
        <v>83</v>
      </c>
    </row>
    <row r="109" spans="1:6" s="9" customFormat="1" ht="24.95" customHeight="1" x14ac:dyDescent="0.2">
      <c r="A109" s="28" t="s">
        <v>4</v>
      </c>
      <c r="B109" s="23"/>
      <c r="C109" s="24" t="s">
        <v>16</v>
      </c>
      <c r="D109" s="25"/>
      <c r="E109" s="26" t="e">
        <f t="shared" si="0"/>
        <v>#DIV/0!</v>
      </c>
      <c r="F109" s="27" t="s">
        <v>83</v>
      </c>
    </row>
    <row r="110" spans="1:6" s="9" customFormat="1" ht="24.95" customHeight="1" x14ac:dyDescent="0.2">
      <c r="A110" s="28" t="s">
        <v>5</v>
      </c>
      <c r="B110" s="23"/>
      <c r="C110" s="24" t="s">
        <v>16</v>
      </c>
      <c r="D110" s="25"/>
      <c r="E110" s="26" t="e">
        <f t="shared" si="0"/>
        <v>#DIV/0!</v>
      </c>
      <c r="F110" s="27" t="s">
        <v>83</v>
      </c>
    </row>
    <row r="111" spans="1:6" s="9" customFormat="1" ht="24.95" customHeight="1" x14ac:dyDescent="0.2">
      <c r="A111" s="28" t="s">
        <v>6</v>
      </c>
      <c r="B111" s="23"/>
      <c r="C111" s="24" t="s">
        <v>16</v>
      </c>
      <c r="D111" s="25"/>
      <c r="E111" s="26" t="e">
        <f t="shared" si="0"/>
        <v>#DIV/0!</v>
      </c>
      <c r="F111" s="27" t="s">
        <v>83</v>
      </c>
    </row>
    <row r="112" spans="1:6" s="9" customFormat="1" ht="24.95" customHeight="1" x14ac:dyDescent="0.2">
      <c r="A112" s="28" t="s">
        <v>7</v>
      </c>
      <c r="B112" s="23"/>
      <c r="C112" s="24" t="s">
        <v>16</v>
      </c>
      <c r="D112" s="25"/>
      <c r="E112" s="26" t="e">
        <f t="shared" si="0"/>
        <v>#DIV/0!</v>
      </c>
      <c r="F112" s="27" t="s">
        <v>83</v>
      </c>
    </row>
    <row r="113" spans="1:6" s="9" customFormat="1" ht="24.95" customHeight="1" x14ac:dyDescent="0.2">
      <c r="A113" s="28" t="s">
        <v>8</v>
      </c>
      <c r="B113" s="23"/>
      <c r="C113" s="24" t="s">
        <v>16</v>
      </c>
      <c r="D113" s="25"/>
      <c r="E113" s="26" t="e">
        <f t="shared" si="0"/>
        <v>#DIV/0!</v>
      </c>
      <c r="F113" s="27" t="s">
        <v>83</v>
      </c>
    </row>
    <row r="114" spans="1:6" s="9" customFormat="1" ht="24.95" customHeight="1" x14ac:dyDescent="0.2">
      <c r="A114" s="28" t="s">
        <v>30</v>
      </c>
      <c r="B114" s="23"/>
      <c r="C114" s="24" t="s">
        <v>16</v>
      </c>
      <c r="D114" s="25"/>
      <c r="E114" s="26" t="e">
        <f>ROUND(D114/$D$121*$E$121,6)</f>
        <v>#DIV/0!</v>
      </c>
      <c r="F114" s="27" t="s">
        <v>83</v>
      </c>
    </row>
    <row r="115" spans="1:6" s="9" customFormat="1" ht="24.95" customHeight="1" thickBot="1" x14ac:dyDescent="0.25">
      <c r="A115" s="29" t="s">
        <v>9</v>
      </c>
      <c r="B115" s="30"/>
      <c r="C115" s="31" t="s">
        <v>16</v>
      </c>
      <c r="D115" s="32"/>
      <c r="E115" s="33" t="e">
        <f>ROUND(D115/$D$121*$E$121,6)</f>
        <v>#DIV/0!</v>
      </c>
      <c r="F115" s="27" t="s">
        <v>83</v>
      </c>
    </row>
    <row r="116" spans="1:6" s="9" customFormat="1" ht="24.95" customHeight="1" thickTop="1" x14ac:dyDescent="0.2">
      <c r="A116" s="34" t="s">
        <v>10</v>
      </c>
      <c r="B116" s="35"/>
      <c r="C116" s="36">
        <v>2</v>
      </c>
      <c r="D116" s="37"/>
      <c r="E116" s="38" t="e">
        <f>ROUND(D116/$D$121*$E$121,6)</f>
        <v>#DIV/0!</v>
      </c>
      <c r="F116" s="27" t="s">
        <v>83</v>
      </c>
    </row>
    <row r="117" spans="1:6" s="9" customFormat="1" ht="24.95" customHeight="1" thickBot="1" x14ac:dyDescent="0.25">
      <c r="A117" s="29" t="s">
        <v>11</v>
      </c>
      <c r="B117" s="30"/>
      <c r="C117" s="31">
        <v>2</v>
      </c>
      <c r="D117" s="32"/>
      <c r="E117" s="33" t="e">
        <f>ROUND(D117/$D$121*$E$121,6)</f>
        <v>#DIV/0!</v>
      </c>
      <c r="F117" s="27" t="s">
        <v>83</v>
      </c>
    </row>
    <row r="118" spans="1:6" s="9" customFormat="1" ht="24.95" customHeight="1" thickTop="1" thickBot="1" x14ac:dyDescent="0.25">
      <c r="A118" s="39" t="s">
        <v>88</v>
      </c>
      <c r="B118" s="40"/>
      <c r="C118" s="41">
        <v>3</v>
      </c>
      <c r="D118" s="42"/>
      <c r="E118" s="43" t="e">
        <f t="shared" ref="E118:E120" si="1">ROUND(D118/$D$121*$E$121,6)</f>
        <v>#DIV/0!</v>
      </c>
      <c r="F118" s="27" t="s">
        <v>83</v>
      </c>
    </row>
    <row r="119" spans="1:6" s="9" customFormat="1" ht="24.95" customHeight="1" thickTop="1" x14ac:dyDescent="0.2">
      <c r="A119" s="44" t="s">
        <v>89</v>
      </c>
      <c r="B119" s="45"/>
      <c r="C119" s="36">
        <v>4</v>
      </c>
      <c r="D119" s="37"/>
      <c r="E119" s="38" t="e">
        <f>ROUND(D119/$D$121*$E$121,6)</f>
        <v>#DIV/0!</v>
      </c>
      <c r="F119" s="27" t="s">
        <v>83</v>
      </c>
    </row>
    <row r="120" spans="1:6" s="9" customFormat="1" ht="24.95" customHeight="1" thickBot="1" x14ac:dyDescent="0.25">
      <c r="A120" s="46" t="s">
        <v>90</v>
      </c>
      <c r="B120" s="47" t="s">
        <v>83</v>
      </c>
      <c r="C120" s="48">
        <v>4</v>
      </c>
      <c r="D120" s="49"/>
      <c r="E120" s="50" t="e">
        <f t="shared" si="1"/>
        <v>#DIV/0!</v>
      </c>
      <c r="F120" s="27" t="s">
        <v>83</v>
      </c>
    </row>
    <row r="121" spans="1:6" s="9" customFormat="1" ht="32.25" customHeight="1" thickBot="1" x14ac:dyDescent="0.25">
      <c r="A121" s="51" t="s">
        <v>77</v>
      </c>
      <c r="B121" s="52"/>
      <c r="C121" s="53"/>
      <c r="D121" s="54">
        <f>SUM(D103:D120)</f>
        <v>0</v>
      </c>
      <c r="E121" s="55">
        <f>E25</f>
        <v>0</v>
      </c>
      <c r="F121" s="56"/>
    </row>
    <row r="122" spans="1:6" s="9" customFormat="1" ht="33" customHeight="1" thickBot="1" x14ac:dyDescent="0.25">
      <c r="A122" s="57" t="s">
        <v>79</v>
      </c>
      <c r="B122" s="52"/>
      <c r="C122" s="53"/>
      <c r="D122" s="54">
        <f>SUM(D103:D107,D109,D110,D111,D112,D114,D113,D115,D116)</f>
        <v>0</v>
      </c>
      <c r="E122" s="56"/>
      <c r="F122" s="56"/>
    </row>
    <row r="123" spans="1:6" s="9" customFormat="1" ht="13.5" thickBot="1" x14ac:dyDescent="0.25">
      <c r="B123" s="15"/>
      <c r="C123" s="15"/>
      <c r="E123" s="58"/>
    </row>
    <row r="124" spans="1:6" s="9" customFormat="1" ht="13.5" thickBot="1" x14ac:dyDescent="0.25">
      <c r="A124" s="59" t="s">
        <v>76</v>
      </c>
      <c r="B124" s="60"/>
      <c r="C124" s="60"/>
      <c r="D124" s="61">
        <f>IF(D108&gt;0,(D103+D104+D105+D106+D107+D109+D110+D111+D112+D113+D114+D115),SUM(D103:D115))</f>
        <v>0</v>
      </c>
      <c r="E124" s="62" t="e">
        <f>ROUND(D124/D121*E121,4)</f>
        <v>#DIV/0!</v>
      </c>
    </row>
    <row r="125" spans="1:6" s="9" customFormat="1" ht="13.5" thickBot="1" x14ac:dyDescent="0.25">
      <c r="A125" s="59" t="s">
        <v>75</v>
      </c>
      <c r="B125" s="60"/>
      <c r="C125" s="60"/>
      <c r="D125" s="63"/>
      <c r="E125" s="64" t="e">
        <f>ROUND(E124*40,2)</f>
        <v>#DIV/0!</v>
      </c>
    </row>
    <row r="126" spans="1:6" s="9" customFormat="1" ht="12.75" x14ac:dyDescent="0.2">
      <c r="B126" s="15"/>
      <c r="C126" s="15"/>
      <c r="E126" s="15"/>
    </row>
    <row r="127" spans="1:6" s="9" customFormat="1" ht="40.5" customHeight="1" x14ac:dyDescent="0.2">
      <c r="A127" s="67" t="s">
        <v>96</v>
      </c>
      <c r="B127" s="67"/>
      <c r="C127" s="67"/>
      <c r="D127" s="67"/>
      <c r="E127" s="67"/>
      <c r="F127" s="67"/>
    </row>
    <row r="129" spans="2:5" s="5" customFormat="1" ht="26.25" x14ac:dyDescent="0.4">
      <c r="B129" s="6"/>
      <c r="C129" s="6"/>
      <c r="E129" s="7"/>
    </row>
  </sheetData>
  <sheetProtection algorithmName="SHA-512" hashValue="vO5a7jqLySEBieJcTBaJASk2hUWad4sdVRYZ7HXMNPwSDv+8hSWJ0vBhx6NPVJchn8Ertmims/o6/KaHsZdYYQ==" saltValue="JP8MUbs1JzEgU18LiVJ83Q==" spinCount="100000" sheet="1" objects="1" scenarios="1" selectLockedCells="1"/>
  <mergeCells count="8">
    <mergeCell ref="A5:F5"/>
    <mergeCell ref="A127:F127"/>
    <mergeCell ref="E9:F9"/>
    <mergeCell ref="B6:F6"/>
    <mergeCell ref="B7:F7"/>
    <mergeCell ref="B8:F8"/>
    <mergeCell ref="B9:D9"/>
    <mergeCell ref="E20:F20"/>
  </mergeCells>
  <conditionalFormatting sqref="B118">
    <cfRule type="expression" dxfId="5" priority="3">
      <formula>($D$118&gt;0)=($B$118="")</formula>
    </cfRule>
  </conditionalFormatting>
  <conditionalFormatting sqref="B6:F8 B10:F18 E25">
    <cfRule type="expression" dxfId="4" priority="6">
      <formula>B6=""</formula>
    </cfRule>
  </conditionalFormatting>
  <conditionalFormatting sqref="E20 E22:E23 E25">
    <cfRule type="expression" dxfId="3" priority="4">
      <formula>OR($B$8="Offer Letter",$B$8="New Appointment")=($E$20="")</formula>
    </cfRule>
  </conditionalFormatting>
  <conditionalFormatting sqref="E22:E23">
    <cfRule type="expression" dxfId="2" priority="1">
      <formula>E22=""</formula>
    </cfRule>
  </conditionalFormatting>
  <conditionalFormatting sqref="E9:F9">
    <cfRule type="expression" dxfId="1" priority="5">
      <formula>($B$8="other")=($E$9="")</formula>
    </cfRule>
  </conditionalFormatting>
  <conditionalFormatting sqref="F103:F120">
    <cfRule type="expression" dxfId="0" priority="7">
      <formula>AND($D103&gt;0,$F103="N/A")</formula>
    </cfRule>
  </conditionalFormatting>
  <dataValidations count="2">
    <dataValidation type="list" allowBlank="1" showInputMessage="1" showErrorMessage="1" sqref="B8" xr:uid="{00000000-0002-0000-0000-000000000000}">
      <formula1>Reason</formula1>
    </dataValidation>
    <dataValidation type="list" allowBlank="1" showInputMessage="1" showErrorMessage="1" sqref="B118" xr:uid="{00000000-0002-0000-0000-000001000000}">
      <formula1>VA</formula1>
    </dataValidation>
  </dataValidations>
  <pageMargins left="0.7" right="0.7" top="0.5" bottom="0.5" header="0.3" footer="0.3"/>
  <pageSetup scale="7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Sheet5!$A$1:$A$2</xm:f>
          </x14:formula1>
          <xm:sqref>E22:E23</xm:sqref>
        </x14:dataValidation>
        <x14:dataValidation type="list" allowBlank="1" showInputMessage="1" showErrorMessage="1" xr:uid="{00000000-0002-0000-0000-000002000000}">
          <x14:formula1>
            <xm:f>Sheet4!$A$1:$A$53</xm:f>
          </x14:formula1>
          <xm:sqref>F103:F120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0" sqref="A10"/>
    </sheetView>
  </sheetViews>
  <sheetFormatPr defaultRowHeight="15" x14ac:dyDescent="0.25"/>
  <cols>
    <col min="1" max="1" width="27" bestFit="1" customWidth="1"/>
  </cols>
  <sheetData>
    <row r="1" spans="1:1" x14ac:dyDescent="0.25">
      <c r="A1" t="s">
        <v>81</v>
      </c>
    </row>
    <row r="2" spans="1:1" x14ac:dyDescent="0.25">
      <c r="A2" t="s">
        <v>20</v>
      </c>
    </row>
    <row r="3" spans="1:1" x14ac:dyDescent="0.25">
      <c r="A3" t="s">
        <v>21</v>
      </c>
    </row>
    <row r="4" spans="1:1" x14ac:dyDescent="0.25">
      <c r="A4" t="s">
        <v>22</v>
      </c>
    </row>
    <row r="5" spans="1:1" x14ac:dyDescent="0.25">
      <c r="A5" t="s">
        <v>26</v>
      </c>
    </row>
    <row r="6" spans="1:1" x14ac:dyDescent="0.25">
      <c r="A6" t="s">
        <v>23</v>
      </c>
    </row>
    <row r="7" spans="1:1" x14ac:dyDescent="0.25">
      <c r="A7" t="s">
        <v>24</v>
      </c>
    </row>
    <row r="8" spans="1:1" x14ac:dyDescent="0.25">
      <c r="A8" t="s">
        <v>25</v>
      </c>
    </row>
    <row r="9" spans="1:1" x14ac:dyDescent="0.25">
      <c r="A9"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election activeCell="D25" sqref="D25"/>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s="3"/>
    </row>
    <row r="10" spans="1:1" x14ac:dyDescent="0.25">
      <c r="A10"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topLeftCell="A19" workbookViewId="0">
      <selection activeCell="H29" sqref="H29"/>
    </sheetView>
  </sheetViews>
  <sheetFormatPr defaultRowHeight="15" x14ac:dyDescent="0.25"/>
  <cols>
    <col min="1" max="1" width="49.7109375" bestFit="1" customWidth="1"/>
  </cols>
  <sheetData>
    <row r="1" spans="1:1" x14ac:dyDescent="0.25">
      <c r="A1" s="4" t="s">
        <v>31</v>
      </c>
    </row>
    <row r="2" spans="1:1" x14ac:dyDescent="0.25">
      <c r="A2" s="4" t="s">
        <v>32</v>
      </c>
    </row>
    <row r="3" spans="1:1" x14ac:dyDescent="0.25">
      <c r="A3" s="4" t="s">
        <v>101</v>
      </c>
    </row>
    <row r="4" spans="1:1" x14ac:dyDescent="0.25">
      <c r="A4" s="4" t="s">
        <v>33</v>
      </c>
    </row>
    <row r="5" spans="1:1" x14ac:dyDescent="0.25">
      <c r="A5" s="4" t="s">
        <v>34</v>
      </c>
    </row>
    <row r="6" spans="1:1" x14ac:dyDescent="0.25">
      <c r="A6" s="4" t="s">
        <v>35</v>
      </c>
    </row>
    <row r="7" spans="1:1" x14ac:dyDescent="0.25">
      <c r="A7" s="4" t="s">
        <v>36</v>
      </c>
    </row>
    <row r="8" spans="1:1" x14ac:dyDescent="0.25">
      <c r="A8" s="4" t="s">
        <v>37</v>
      </c>
    </row>
    <row r="9" spans="1:1" x14ac:dyDescent="0.25">
      <c r="A9" s="4" t="s">
        <v>38</v>
      </c>
    </row>
    <row r="10" spans="1:1" x14ac:dyDescent="0.25">
      <c r="A10" s="4" t="s">
        <v>39</v>
      </c>
    </row>
    <row r="11" spans="1:1" x14ac:dyDescent="0.25">
      <c r="A11" s="4" t="s">
        <v>40</v>
      </c>
    </row>
    <row r="12" spans="1:1" x14ac:dyDescent="0.25">
      <c r="A12" s="4" t="s">
        <v>41</v>
      </c>
    </row>
    <row r="13" spans="1:1" x14ac:dyDescent="0.25">
      <c r="A13" s="4" t="s">
        <v>42</v>
      </c>
    </row>
    <row r="14" spans="1:1" x14ac:dyDescent="0.25">
      <c r="A14" s="4" t="s">
        <v>43</v>
      </c>
    </row>
    <row r="15" spans="1:1" x14ac:dyDescent="0.25">
      <c r="A15" s="4" t="s">
        <v>44</v>
      </c>
    </row>
    <row r="16" spans="1:1" x14ac:dyDescent="0.25">
      <c r="A16" s="4" t="s">
        <v>45</v>
      </c>
    </row>
    <row r="17" spans="1:1" x14ac:dyDescent="0.25">
      <c r="A17" s="4" t="s">
        <v>46</v>
      </c>
    </row>
    <row r="18" spans="1:1" x14ac:dyDescent="0.25">
      <c r="A18" s="4" t="s">
        <v>47</v>
      </c>
    </row>
    <row r="19" spans="1:1" x14ac:dyDescent="0.25">
      <c r="A19" s="4" t="s">
        <v>82</v>
      </c>
    </row>
    <row r="20" spans="1:1" x14ac:dyDescent="0.25">
      <c r="A20" s="4" t="s">
        <v>48</v>
      </c>
    </row>
    <row r="21" spans="1:1" x14ac:dyDescent="0.25">
      <c r="A21" s="4" t="s">
        <v>49</v>
      </c>
    </row>
    <row r="22" spans="1:1" x14ac:dyDescent="0.25">
      <c r="A22" s="4" t="s">
        <v>102</v>
      </c>
    </row>
    <row r="23" spans="1:1" x14ac:dyDescent="0.25">
      <c r="A23" s="4" t="s">
        <v>100</v>
      </c>
    </row>
    <row r="24" spans="1:1" x14ac:dyDescent="0.25">
      <c r="A24" s="4" t="s">
        <v>50</v>
      </c>
    </row>
    <row r="25" spans="1:1" x14ac:dyDescent="0.25">
      <c r="A25" s="4" t="s">
        <v>51</v>
      </c>
    </row>
    <row r="26" spans="1:1" x14ac:dyDescent="0.25">
      <c r="A26" s="4" t="s">
        <v>52</v>
      </c>
    </row>
    <row r="27" spans="1:1" x14ac:dyDescent="0.25">
      <c r="A27" s="4" t="s">
        <v>53</v>
      </c>
    </row>
    <row r="28" spans="1:1" x14ac:dyDescent="0.25">
      <c r="A28" s="4" t="s">
        <v>97</v>
      </c>
    </row>
    <row r="29" spans="1:1" x14ac:dyDescent="0.25">
      <c r="A29" s="4" t="s">
        <v>54</v>
      </c>
    </row>
    <row r="30" spans="1:1" x14ac:dyDescent="0.25">
      <c r="A30" s="4" t="s">
        <v>55</v>
      </c>
    </row>
    <row r="31" spans="1:1" x14ac:dyDescent="0.25">
      <c r="A31" s="4" t="s">
        <v>56</v>
      </c>
    </row>
    <row r="32" spans="1:1" x14ac:dyDescent="0.25">
      <c r="A32" s="4" t="s">
        <v>57</v>
      </c>
    </row>
    <row r="33" spans="1:1" x14ac:dyDescent="0.25">
      <c r="A33" s="4" t="s">
        <v>58</v>
      </c>
    </row>
    <row r="34" spans="1:1" x14ac:dyDescent="0.25">
      <c r="A34" s="4" t="s">
        <v>59</v>
      </c>
    </row>
    <row r="35" spans="1:1" x14ac:dyDescent="0.25">
      <c r="A35" s="4" t="s">
        <v>60</v>
      </c>
    </row>
    <row r="36" spans="1:1" x14ac:dyDescent="0.25">
      <c r="A36" s="4" t="s">
        <v>61</v>
      </c>
    </row>
    <row r="37" spans="1:1" x14ac:dyDescent="0.25">
      <c r="A37" s="4" t="s">
        <v>103</v>
      </c>
    </row>
    <row r="38" spans="1:1" x14ac:dyDescent="0.25">
      <c r="A38" s="4" t="s">
        <v>62</v>
      </c>
    </row>
    <row r="39" spans="1:1" x14ac:dyDescent="0.25">
      <c r="A39" s="4" t="s">
        <v>63</v>
      </c>
    </row>
    <row r="40" spans="1:1" x14ac:dyDescent="0.25">
      <c r="A40" s="4" t="s">
        <v>64</v>
      </c>
    </row>
    <row r="41" spans="1:1" x14ac:dyDescent="0.25">
      <c r="A41" s="4" t="s">
        <v>65</v>
      </c>
    </row>
    <row r="42" spans="1:1" x14ac:dyDescent="0.25">
      <c r="A42" s="4" t="s">
        <v>66</v>
      </c>
    </row>
    <row r="43" spans="1:1" x14ac:dyDescent="0.25">
      <c r="A43" s="4" t="s">
        <v>67</v>
      </c>
    </row>
    <row r="44" spans="1:1" x14ac:dyDescent="0.25">
      <c r="A44" s="4" t="s">
        <v>68</v>
      </c>
    </row>
    <row r="45" spans="1:1" x14ac:dyDescent="0.25">
      <c r="A45" s="4" t="s">
        <v>69</v>
      </c>
    </row>
    <row r="46" spans="1:1" x14ac:dyDescent="0.25">
      <c r="A46" s="4" t="s">
        <v>70</v>
      </c>
    </row>
    <row r="47" spans="1:1" x14ac:dyDescent="0.25">
      <c r="A47" s="4" t="s">
        <v>71</v>
      </c>
    </row>
    <row r="48" spans="1:1" x14ac:dyDescent="0.25">
      <c r="A48" s="4" t="s">
        <v>72</v>
      </c>
    </row>
    <row r="49" spans="1:1" x14ac:dyDescent="0.25">
      <c r="A49" s="4" t="s">
        <v>73</v>
      </c>
    </row>
    <row r="50" spans="1:1" x14ac:dyDescent="0.25">
      <c r="A50" s="4" t="s">
        <v>74</v>
      </c>
    </row>
    <row r="51" spans="1:1" x14ac:dyDescent="0.25">
      <c r="A51" s="4" t="s">
        <v>99</v>
      </c>
    </row>
    <row r="52" spans="1:1" x14ac:dyDescent="0.25">
      <c r="A52" s="4" t="s">
        <v>98</v>
      </c>
    </row>
    <row r="53" spans="1:1" x14ac:dyDescent="0.25">
      <c r="A53" s="4"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
    </sheetView>
  </sheetViews>
  <sheetFormatPr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Sheet1</vt:lpstr>
      <vt:lpstr>Sheet2</vt:lpstr>
      <vt:lpstr>Sheet3</vt:lpstr>
      <vt:lpstr>Sheet4</vt:lpstr>
      <vt:lpstr>Sheet5</vt:lpstr>
      <vt:lpstr>Sheet1!Check1</vt:lpstr>
      <vt:lpstr>PayingEntity</vt:lpstr>
      <vt:lpstr>Sheet1!Print_Area</vt:lpstr>
      <vt:lpstr>Reason</vt:lpstr>
      <vt:lpstr>VA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Kloc (HRS)</dc:creator>
  <cp:lastModifiedBy>Andrews, Hannah</cp:lastModifiedBy>
  <cp:lastPrinted>2017-01-04T16:08:35Z</cp:lastPrinted>
  <dcterms:created xsi:type="dcterms:W3CDTF">2015-03-03T22:10:23Z</dcterms:created>
  <dcterms:modified xsi:type="dcterms:W3CDTF">2024-08-30T16:26:36Z</dcterms:modified>
</cp:coreProperties>
</file>